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11580" activeTab="0"/>
  </bookViews>
  <sheets>
    <sheet name="М" sheetId="1" r:id="rId1"/>
  </sheets>
  <definedNames>
    <definedName name="_xlnm.Print_Area" localSheetId="0">'М'!$A$1:$J$152</definedName>
  </definedNames>
  <calcPr fullCalcOnLoad="1"/>
</workbook>
</file>

<file path=xl/sharedStrings.xml><?xml version="1.0" encoding="utf-8"?>
<sst xmlns="http://schemas.openxmlformats.org/spreadsheetml/2006/main" count="307" uniqueCount="81">
  <si>
    <t>Фамилия, имя</t>
  </si>
  <si>
    <t>Время старта</t>
  </si>
  <si>
    <t>Время финиша</t>
  </si>
  <si>
    <t>Результат</t>
  </si>
  <si>
    <t>Место</t>
  </si>
  <si>
    <t xml:space="preserve">Итоговый протокол </t>
  </si>
  <si>
    <r>
      <t>Дистанция: 1</t>
    </r>
    <r>
      <rPr>
        <b/>
        <sz val="14"/>
        <rFont val="Times New Roman"/>
        <family val="1"/>
      </rPr>
      <t xml:space="preserve"> км</t>
    </r>
  </si>
  <si>
    <r>
      <t>Дистанция: 2</t>
    </r>
    <r>
      <rPr>
        <b/>
        <sz val="14"/>
        <rFont val="Times New Roman"/>
        <family val="1"/>
      </rPr>
      <t xml:space="preserve"> км</t>
    </r>
  </si>
  <si>
    <r>
      <t>Дистанция: 3</t>
    </r>
    <r>
      <rPr>
        <b/>
        <sz val="14"/>
        <rFont val="Times New Roman"/>
        <family val="1"/>
      </rPr>
      <t xml:space="preserve"> км</t>
    </r>
  </si>
  <si>
    <t xml:space="preserve">Открытие зимнего сезона по лыжным гонкам </t>
  </si>
  <si>
    <r>
      <t xml:space="preserve">Место проведения: </t>
    </r>
    <r>
      <rPr>
        <b/>
        <sz val="14"/>
        <rFont val="Times New Roman"/>
        <family val="1"/>
      </rPr>
      <t>г. Нязепетровск</t>
    </r>
  </si>
  <si>
    <r>
      <t>Дистанция: 0,5</t>
    </r>
    <r>
      <rPr>
        <b/>
        <sz val="14"/>
        <rFont val="Times New Roman"/>
        <family val="1"/>
      </rPr>
      <t xml:space="preserve"> км</t>
    </r>
  </si>
  <si>
    <t>Год рождения</t>
  </si>
  <si>
    <t>Тренер-преподаватель</t>
  </si>
  <si>
    <t>Хуснутдинов</t>
  </si>
  <si>
    <t>Кулапин</t>
  </si>
  <si>
    <t>Гл.судья соревнований</t>
  </si>
  <si>
    <t>Белов Е.С.</t>
  </si>
  <si>
    <t>Судьи соревнований</t>
  </si>
  <si>
    <t>Хуснутдинов Р.В.</t>
  </si>
  <si>
    <t>Секретарь соревнований</t>
  </si>
  <si>
    <t>Потеряева М.Н.</t>
  </si>
  <si>
    <t>Якунин В.В.</t>
  </si>
  <si>
    <t>Хисаметдинова Ильзира</t>
  </si>
  <si>
    <t>Токун Вика</t>
  </si>
  <si>
    <t>Хатмуллина Варя</t>
  </si>
  <si>
    <t>Белов</t>
  </si>
  <si>
    <t>Волкова Настя</t>
  </si>
  <si>
    <t>Дубровских Макар</t>
  </si>
  <si>
    <t>Ламанов Миша</t>
  </si>
  <si>
    <t>Пшеницын Сережа</t>
  </si>
  <si>
    <t>Алексеева Т.А.</t>
  </si>
  <si>
    <t>Проигрыш лидеру</t>
  </si>
  <si>
    <t>Зеленкина Рита</t>
  </si>
  <si>
    <t>Бекетов Ваня</t>
  </si>
  <si>
    <t>Карпов Саша</t>
  </si>
  <si>
    <t>Желтышев Антон</t>
  </si>
  <si>
    <t>Крупцов Дима</t>
  </si>
  <si>
    <t>Крушин Семен</t>
  </si>
  <si>
    <t>Кашин Алексей</t>
  </si>
  <si>
    <t>Сикова Дарья</t>
  </si>
  <si>
    <t xml:space="preserve"> </t>
  </si>
  <si>
    <t>Миронов Артем</t>
  </si>
  <si>
    <t xml:space="preserve"> Хуснутдинов</t>
  </si>
  <si>
    <t>9 декабря 2017 года</t>
  </si>
  <si>
    <t>Мальчики 2008 г.р. и моложе</t>
  </si>
  <si>
    <t>Девочки 2008 г.р. и моложе</t>
  </si>
  <si>
    <t xml:space="preserve">Долгова Александра </t>
  </si>
  <si>
    <t>Слесарева Полина</t>
  </si>
  <si>
    <t>Гл.судья сорев.</t>
  </si>
  <si>
    <t>Секретарь сорев.</t>
  </si>
  <si>
    <t>Судьи сорев.</t>
  </si>
  <si>
    <t>Мальчики 2006 -2007 г.р.</t>
  </si>
  <si>
    <t>Некрасов Денис</t>
  </si>
  <si>
    <t>Петухов Никита</t>
  </si>
  <si>
    <t>Желтышев Максим</t>
  </si>
  <si>
    <t>Рашидов Анас</t>
  </si>
  <si>
    <t>Шайхетдинов</t>
  </si>
  <si>
    <t>Девочки 2006 -2007 г.р.</t>
  </si>
  <si>
    <t>Бархатова Анастасия</t>
  </si>
  <si>
    <t>Миронова Анна</t>
  </si>
  <si>
    <t>Потеряева М.Н</t>
  </si>
  <si>
    <t>Мальчики 2004 -2005 г.р.</t>
  </si>
  <si>
    <t>Лобанов Константин</t>
  </si>
  <si>
    <t>Девочки 2004 -2005 г.р.</t>
  </si>
  <si>
    <t>Миронова Екатерина</t>
  </si>
  <si>
    <t>Мингаева Элиза</t>
  </si>
  <si>
    <t>Девочки 2002 -2003 г.р.</t>
  </si>
  <si>
    <t>Белова Ксения</t>
  </si>
  <si>
    <t>Худайбердина Вилена</t>
  </si>
  <si>
    <t>Девушки 2000 -2001 г.р.</t>
  </si>
  <si>
    <t>Мужчины 1999 и старше</t>
  </si>
  <si>
    <r>
      <t>Дистанция: 5</t>
    </r>
    <r>
      <rPr>
        <b/>
        <sz val="14"/>
        <rFont val="Times New Roman"/>
        <family val="1"/>
      </rPr>
      <t xml:space="preserve"> км</t>
    </r>
  </si>
  <si>
    <t>Овчинников Денис</t>
  </si>
  <si>
    <t>Никулин Александр</t>
  </si>
  <si>
    <t xml:space="preserve"> лично</t>
  </si>
  <si>
    <t>лично</t>
  </si>
  <si>
    <t>Женщины 1999г.р. И старше</t>
  </si>
  <si>
    <t>Грачева Ирина</t>
  </si>
  <si>
    <t>Сельницина Любовь</t>
  </si>
  <si>
    <t>Ламанова Анжела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</si>
</sst>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\+mm:ss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164" fontId="7" fillId="0" borderId="12" xfId="0" applyNumberFormat="1" applyFont="1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6" fillId="0" borderId="12" xfId="0" applyFont="1" applyBorder="1" applyAlignment="1">
      <alignment/>
    </xf>
    <xf numFmtId="164" fontId="7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/>
    </xf>
    <xf numFmtId="16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28575</xdr:rowOff>
    </xdr:from>
    <xdr:to>
      <xdr:col>1</xdr:col>
      <xdr:colOff>1000125</xdr:colOff>
      <xdr:row>3</xdr:row>
      <xdr:rowOff>171450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200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19</xdr:row>
      <xdr:rowOff>95250</xdr:rowOff>
    </xdr:from>
    <xdr:to>
      <xdr:col>1</xdr:col>
      <xdr:colOff>1009650</xdr:colOff>
      <xdr:row>22</xdr:row>
      <xdr:rowOff>209550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96240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37</xdr:row>
      <xdr:rowOff>28575</xdr:rowOff>
    </xdr:from>
    <xdr:to>
      <xdr:col>1</xdr:col>
      <xdr:colOff>1000125</xdr:colOff>
      <xdr:row>40</xdr:row>
      <xdr:rowOff>152400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591425"/>
          <a:ext cx="1200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58</xdr:row>
      <xdr:rowOff>57150</xdr:rowOff>
    </xdr:from>
    <xdr:to>
      <xdr:col>1</xdr:col>
      <xdr:colOff>381000</xdr:colOff>
      <xdr:row>60</xdr:row>
      <xdr:rowOff>47625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91577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74</xdr:row>
      <xdr:rowOff>28575</xdr:rowOff>
    </xdr:from>
    <xdr:to>
      <xdr:col>1</xdr:col>
      <xdr:colOff>533400</xdr:colOff>
      <xdr:row>76</xdr:row>
      <xdr:rowOff>38100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573375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88</xdr:row>
      <xdr:rowOff>0</xdr:rowOff>
    </xdr:from>
    <xdr:to>
      <xdr:col>1</xdr:col>
      <xdr:colOff>600075</xdr:colOff>
      <xdr:row>91</xdr:row>
      <xdr:rowOff>47625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8621375"/>
          <a:ext cx="800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102</xdr:row>
      <xdr:rowOff>0</xdr:rowOff>
    </xdr:from>
    <xdr:to>
      <xdr:col>1</xdr:col>
      <xdr:colOff>714375</xdr:colOff>
      <xdr:row>104</xdr:row>
      <xdr:rowOff>76200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707475"/>
          <a:ext cx="838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114</xdr:row>
      <xdr:rowOff>66675</xdr:rowOff>
    </xdr:from>
    <xdr:to>
      <xdr:col>1</xdr:col>
      <xdr:colOff>542925</xdr:colOff>
      <xdr:row>116</xdr:row>
      <xdr:rowOff>104775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888825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126</xdr:row>
      <xdr:rowOff>28575</xdr:rowOff>
    </xdr:from>
    <xdr:to>
      <xdr:col>1</xdr:col>
      <xdr:colOff>1000125</xdr:colOff>
      <xdr:row>129</xdr:row>
      <xdr:rowOff>95250</xdr:rowOff>
    </xdr:to>
    <xdr:pic>
      <xdr:nvPicPr>
        <xdr:cNvPr id="9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7689175"/>
          <a:ext cx="1200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138</xdr:row>
      <xdr:rowOff>28575</xdr:rowOff>
    </xdr:from>
    <xdr:to>
      <xdr:col>1</xdr:col>
      <xdr:colOff>1000125</xdr:colOff>
      <xdr:row>141</xdr:row>
      <xdr:rowOff>95250</xdr:rowOff>
    </xdr:to>
    <xdr:pic>
      <xdr:nvPicPr>
        <xdr:cNvPr id="10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0641925"/>
          <a:ext cx="1200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view="pageBreakPreview" zoomScaleSheetLayoutView="100" workbookViewId="0" topLeftCell="A131">
      <selection activeCell="B53" sqref="B53"/>
    </sheetView>
  </sheetViews>
  <sheetFormatPr defaultColWidth="9.00390625" defaultRowHeight="12.75"/>
  <cols>
    <col min="1" max="1" width="6.00390625" style="0" customWidth="1"/>
    <col min="2" max="2" width="19.875" style="0" customWidth="1"/>
    <col min="3" max="3" width="10.625" style="0" customWidth="1"/>
    <col min="4" max="4" width="11.125" style="0" customWidth="1"/>
    <col min="5" max="5" width="12.125" style="0" customWidth="1"/>
    <col min="6" max="6" width="11.25390625" style="0" customWidth="1"/>
    <col min="7" max="7" width="13.625" style="0" customWidth="1"/>
    <col min="8" max="8" width="16.00390625" style="0" customWidth="1"/>
  </cols>
  <sheetData>
    <row r="1" spans="1:9" ht="18.7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</row>
    <row r="2" spans="1:9" ht="18.75">
      <c r="A2" s="30" t="s">
        <v>5</v>
      </c>
      <c r="B2" s="30"/>
      <c r="C2" s="30"/>
      <c r="D2" s="30"/>
      <c r="E2" s="30"/>
      <c r="F2" s="30"/>
      <c r="G2" s="30"/>
      <c r="H2" s="30"/>
      <c r="I2" s="30"/>
    </row>
    <row r="3" spans="1:9" ht="12.75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9" ht="18.75">
      <c r="A4" s="30" t="s">
        <v>45</v>
      </c>
      <c r="B4" s="30"/>
      <c r="C4" s="30"/>
      <c r="D4" s="30"/>
      <c r="E4" s="30"/>
      <c r="F4" s="30"/>
      <c r="G4" s="30"/>
      <c r="H4" s="30"/>
      <c r="I4" s="30"/>
    </row>
    <row r="5" spans="1:9" ht="18.75">
      <c r="A5" s="1" t="s">
        <v>44</v>
      </c>
      <c r="B5" s="2"/>
      <c r="C5" s="2"/>
      <c r="D5" s="2"/>
      <c r="E5" s="27" t="s">
        <v>10</v>
      </c>
      <c r="F5" s="27"/>
      <c r="G5" s="27"/>
      <c r="H5" s="27"/>
      <c r="I5" s="27"/>
    </row>
    <row r="6" spans="1:9" ht="18.75">
      <c r="A6" s="2"/>
      <c r="B6" s="2"/>
      <c r="C6" s="2"/>
      <c r="D6" s="3"/>
      <c r="E6" s="3"/>
      <c r="F6" s="28" t="s">
        <v>11</v>
      </c>
      <c r="G6" s="28"/>
      <c r="H6" s="28"/>
      <c r="I6" s="28"/>
    </row>
    <row r="7" spans="1:9" ht="43.5" thickBot="1">
      <c r="A7" s="16"/>
      <c r="B7" s="4" t="s">
        <v>0</v>
      </c>
      <c r="C7" s="4" t="s">
        <v>12</v>
      </c>
      <c r="D7" s="5" t="s">
        <v>1</v>
      </c>
      <c r="E7" s="6" t="s">
        <v>2</v>
      </c>
      <c r="F7" s="6" t="s">
        <v>3</v>
      </c>
      <c r="G7" s="14" t="s">
        <v>32</v>
      </c>
      <c r="H7" s="14" t="s">
        <v>13</v>
      </c>
      <c r="I7" s="7" t="s">
        <v>4</v>
      </c>
    </row>
    <row r="8" spans="1:9" ht="15.75" thickBot="1">
      <c r="A8" s="8">
        <v>36</v>
      </c>
      <c r="B8" s="9" t="s">
        <v>34</v>
      </c>
      <c r="C8" s="10">
        <v>2008</v>
      </c>
      <c r="D8" s="17">
        <v>0.0012152777777777778</v>
      </c>
      <c r="E8" s="11">
        <v>0.0027363425925925923</v>
      </c>
      <c r="F8" s="11">
        <f>E8-D8</f>
        <v>0.0015210648148148145</v>
      </c>
      <c r="G8" s="11">
        <f>F8-("02:11,42")</f>
        <v>0</v>
      </c>
      <c r="H8" s="11" t="s">
        <v>14</v>
      </c>
      <c r="I8" s="10">
        <v>1</v>
      </c>
    </row>
    <row r="9" spans="1:9" ht="15.75" thickBot="1">
      <c r="A9" s="8">
        <v>39</v>
      </c>
      <c r="B9" s="12" t="s">
        <v>29</v>
      </c>
      <c r="C9" s="10">
        <v>2008</v>
      </c>
      <c r="D9" s="17">
        <v>0.0015624999999999999</v>
      </c>
      <c r="E9" s="11">
        <v>0.003143865740740741</v>
      </c>
      <c r="F9" s="11">
        <f>E9-D9</f>
        <v>0.001581365740740741</v>
      </c>
      <c r="G9" s="11">
        <f>F9-("02:11,42")</f>
        <v>6.030092592592632E-05</v>
      </c>
      <c r="H9" s="11" t="s">
        <v>14</v>
      </c>
      <c r="I9" s="10">
        <v>2</v>
      </c>
    </row>
    <row r="10" spans="1:9" ht="18" customHeight="1" thickBot="1">
      <c r="A10" s="8">
        <v>34</v>
      </c>
      <c r="B10" s="12" t="s">
        <v>30</v>
      </c>
      <c r="C10" s="10">
        <v>2008</v>
      </c>
      <c r="D10" s="17">
        <v>0.0008680555555555555</v>
      </c>
      <c r="E10" s="11">
        <v>0.0026230324074074073</v>
      </c>
      <c r="F10" s="11">
        <f>E10-D10</f>
        <v>0.0017549768518518517</v>
      </c>
      <c r="G10" s="11">
        <f>F10-("02:11,42")</f>
        <v>0.00023391203703703703</v>
      </c>
      <c r="H10" s="11" t="s">
        <v>43</v>
      </c>
      <c r="I10" s="10">
        <v>3</v>
      </c>
    </row>
    <row r="11" spans="1:9" ht="15.75" customHeight="1" thickBot="1">
      <c r="A11" s="8">
        <v>37</v>
      </c>
      <c r="B11" s="12" t="s">
        <v>28</v>
      </c>
      <c r="C11" s="10">
        <v>2008</v>
      </c>
      <c r="D11" s="17">
        <v>0.001388888888888889</v>
      </c>
      <c r="E11" s="11">
        <v>0.003220138888888889</v>
      </c>
      <c r="F11" s="11">
        <f>E11-D11</f>
        <v>0.0018312500000000002</v>
      </c>
      <c r="G11" s="11">
        <f>F11-("02:11,42")</f>
        <v>0.0003101851851851855</v>
      </c>
      <c r="H11" s="11" t="s">
        <v>15</v>
      </c>
      <c r="I11" s="10">
        <v>4</v>
      </c>
    </row>
    <row r="12" spans="1:9" ht="18" customHeight="1" thickBot="1">
      <c r="A12" s="13">
        <v>35</v>
      </c>
      <c r="B12" s="12" t="s">
        <v>42</v>
      </c>
      <c r="C12" s="10">
        <v>2010</v>
      </c>
      <c r="D12" s="17">
        <v>0.0010416666666666667</v>
      </c>
      <c r="E12" s="11">
        <v>0.0034087962962962965</v>
      </c>
      <c r="F12" s="11">
        <f>E12-D12</f>
        <v>0.0023671296296296296</v>
      </c>
      <c r="G12" s="11">
        <f>F12-("02:11,42")</f>
        <v>0.0008460648148148149</v>
      </c>
      <c r="H12" s="11" t="s">
        <v>43</v>
      </c>
      <c r="I12" s="10">
        <v>5</v>
      </c>
    </row>
    <row r="13" spans="1:9" ht="12.75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15">
      <c r="A14" s="18"/>
      <c r="B14" s="15" t="s">
        <v>49</v>
      </c>
      <c r="C14" s="18"/>
      <c r="D14" s="18" t="s">
        <v>17</v>
      </c>
      <c r="E14" s="18"/>
      <c r="F14" s="18"/>
      <c r="G14" s="18"/>
      <c r="H14" s="18"/>
      <c r="I14" s="18"/>
    </row>
    <row r="15" spans="1:9" ht="0.75" customHeight="1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5">
      <c r="A16" s="18"/>
      <c r="B16" s="15" t="s">
        <v>51</v>
      </c>
      <c r="C16" s="18"/>
      <c r="D16" s="18" t="s">
        <v>22</v>
      </c>
      <c r="E16" s="18" t="s">
        <v>21</v>
      </c>
      <c r="F16" s="18" t="s">
        <v>41</v>
      </c>
      <c r="G16" s="19" t="s">
        <v>19</v>
      </c>
      <c r="H16" s="20" t="s">
        <v>41</v>
      </c>
      <c r="I16" s="18"/>
    </row>
    <row r="17" spans="1:9" ht="12.75" hidden="1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5">
      <c r="A18" s="18"/>
      <c r="B18" s="15" t="s">
        <v>50</v>
      </c>
      <c r="C18" s="18"/>
      <c r="D18" s="18" t="s">
        <v>31</v>
      </c>
      <c r="E18" s="18"/>
      <c r="F18" s="18"/>
      <c r="G18" s="18"/>
      <c r="H18" s="18"/>
      <c r="I18" s="18"/>
    </row>
    <row r="19" spans="1:9" ht="12.75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8.75">
      <c r="A20" s="29" t="s">
        <v>9</v>
      </c>
      <c r="B20" s="29"/>
      <c r="C20" s="29"/>
      <c r="D20" s="29"/>
      <c r="E20" s="29"/>
      <c r="F20" s="29"/>
      <c r="G20" s="29"/>
      <c r="H20" s="29"/>
      <c r="I20" s="29"/>
    </row>
    <row r="21" spans="1:9" ht="18.75">
      <c r="A21" s="30" t="s">
        <v>5</v>
      </c>
      <c r="B21" s="30"/>
      <c r="C21" s="30"/>
      <c r="D21" s="30"/>
      <c r="E21" s="30"/>
      <c r="F21" s="30"/>
      <c r="G21" s="30"/>
      <c r="H21" s="30"/>
      <c r="I21" s="30"/>
    </row>
    <row r="22" spans="1:9" ht="15" customHeight="1">
      <c r="A22" s="30"/>
      <c r="B22" s="30"/>
      <c r="C22" s="30"/>
      <c r="D22" s="30"/>
      <c r="E22" s="30"/>
      <c r="F22" s="30"/>
      <c r="G22" s="30"/>
      <c r="H22" s="30"/>
      <c r="I22" s="30"/>
    </row>
    <row r="23" spans="1:9" ht="18.75" customHeight="1">
      <c r="A23" s="30" t="s">
        <v>46</v>
      </c>
      <c r="B23" s="30"/>
      <c r="C23" s="30"/>
      <c r="D23" s="30"/>
      <c r="E23" s="30"/>
      <c r="F23" s="30"/>
      <c r="G23" s="30"/>
      <c r="H23" s="30"/>
      <c r="I23" s="30"/>
    </row>
    <row r="24" spans="1:9" ht="18.75">
      <c r="A24" s="1" t="s">
        <v>44</v>
      </c>
      <c r="B24" s="2"/>
      <c r="C24" s="2"/>
      <c r="D24" s="2"/>
      <c r="E24" s="27" t="s">
        <v>10</v>
      </c>
      <c r="F24" s="27"/>
      <c r="G24" s="27"/>
      <c r="H24" s="27"/>
      <c r="I24" s="27"/>
    </row>
    <row r="25" spans="1:9" ht="18.75">
      <c r="A25" s="2"/>
      <c r="B25" s="2"/>
      <c r="C25" s="2"/>
      <c r="D25" s="3"/>
      <c r="E25" s="3"/>
      <c r="F25" s="28" t="s">
        <v>11</v>
      </c>
      <c r="G25" s="28"/>
      <c r="H25" s="28"/>
      <c r="I25" s="28"/>
    </row>
    <row r="26" spans="1:9" ht="43.5" thickBot="1">
      <c r="A26" s="16"/>
      <c r="B26" s="4" t="s">
        <v>0</v>
      </c>
      <c r="C26" s="4" t="s">
        <v>12</v>
      </c>
      <c r="D26" s="5" t="s">
        <v>1</v>
      </c>
      <c r="E26" s="6" t="s">
        <v>2</v>
      </c>
      <c r="F26" s="6" t="s">
        <v>3</v>
      </c>
      <c r="G26" s="14" t="s">
        <v>32</v>
      </c>
      <c r="H26" s="14" t="s">
        <v>13</v>
      </c>
      <c r="I26" s="7" t="s">
        <v>4</v>
      </c>
    </row>
    <row r="27" spans="1:9" ht="15.75" thickBot="1">
      <c r="A27" s="8">
        <v>41</v>
      </c>
      <c r="B27" s="9" t="s">
        <v>47</v>
      </c>
      <c r="C27" s="10">
        <v>2008</v>
      </c>
      <c r="D27" s="17">
        <v>0.00017361111111111112</v>
      </c>
      <c r="E27" s="11">
        <v>0.001805902777777778</v>
      </c>
      <c r="F27" s="11">
        <f>E27-D27</f>
        <v>0.0016322916666666669</v>
      </c>
      <c r="G27" s="11">
        <f>F27-("02:21,03")</f>
        <v>0</v>
      </c>
      <c r="H27" s="11" t="s">
        <v>14</v>
      </c>
      <c r="I27" s="10">
        <v>1</v>
      </c>
    </row>
    <row r="28" spans="1:9" ht="15.75" thickBot="1">
      <c r="A28" s="8">
        <v>32</v>
      </c>
      <c r="B28" s="12" t="s">
        <v>25</v>
      </c>
      <c r="C28" s="10">
        <v>2008</v>
      </c>
      <c r="D28" s="17">
        <v>0.00034722222222222224</v>
      </c>
      <c r="E28" s="11">
        <v>0.001984259259259259</v>
      </c>
      <c r="F28" s="11">
        <f>E28-D28</f>
        <v>0.0016370370370370367</v>
      </c>
      <c r="G28" s="11">
        <f>F28-("02:21,03")</f>
        <v>4.745370370370016E-06</v>
      </c>
      <c r="H28" s="11" t="s">
        <v>14</v>
      </c>
      <c r="I28" s="10">
        <v>2</v>
      </c>
    </row>
    <row r="29" spans="1:9" ht="18.75" customHeight="1" thickBot="1">
      <c r="A29" s="8">
        <v>33</v>
      </c>
      <c r="B29" s="12" t="s">
        <v>48</v>
      </c>
      <c r="C29" s="10">
        <v>2008</v>
      </c>
      <c r="D29" s="17">
        <v>0.0006944444444444445</v>
      </c>
      <c r="E29" s="11">
        <v>0.002567361111111111</v>
      </c>
      <c r="F29" s="11">
        <f>E29-D29</f>
        <v>0.0018729166666666664</v>
      </c>
      <c r="G29" s="11">
        <f>F29-("02:21,03")</f>
        <v>0.00024062499999999974</v>
      </c>
      <c r="H29" s="11" t="s">
        <v>14</v>
      </c>
      <c r="I29" s="10">
        <v>3</v>
      </c>
    </row>
    <row r="30" spans="1:9" ht="17.25" customHeight="1" thickBot="1">
      <c r="A30" s="8">
        <v>38</v>
      </c>
      <c r="B30" s="12" t="s">
        <v>33</v>
      </c>
      <c r="C30" s="10">
        <v>2008</v>
      </c>
      <c r="D30" s="17">
        <v>0.0005208333333333333</v>
      </c>
      <c r="E30" s="11">
        <v>0.002551388888888889</v>
      </c>
      <c r="F30" s="11">
        <f>E30-D30</f>
        <v>0.002030555555555556</v>
      </c>
      <c r="G30" s="11">
        <f>F30-("02:21,03")</f>
        <v>0.0003982638888888892</v>
      </c>
      <c r="H30" s="11" t="s">
        <v>43</v>
      </c>
      <c r="I30" s="10">
        <v>4</v>
      </c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5">
      <c r="A32" s="18"/>
      <c r="B32" s="15" t="s">
        <v>49</v>
      </c>
      <c r="C32" s="18"/>
      <c r="D32" s="18" t="s">
        <v>17</v>
      </c>
      <c r="E32" s="18"/>
      <c r="F32" s="18"/>
      <c r="G32" s="18"/>
      <c r="H32" s="18"/>
      <c r="I32" s="18"/>
    </row>
    <row r="33" spans="1:9" ht="0.75" customHeight="1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5">
      <c r="A34" s="18"/>
      <c r="B34" s="15" t="s">
        <v>18</v>
      </c>
      <c r="C34" s="18"/>
      <c r="D34" s="18" t="s">
        <v>22</v>
      </c>
      <c r="E34" s="18" t="s">
        <v>21</v>
      </c>
      <c r="F34" s="18" t="s">
        <v>41</v>
      </c>
      <c r="G34" s="19" t="s">
        <v>19</v>
      </c>
      <c r="H34" s="20" t="s">
        <v>41</v>
      </c>
      <c r="I34" s="18"/>
    </row>
    <row r="35" spans="1:9" ht="12.75" hidden="1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5">
      <c r="A36" s="18"/>
      <c r="B36" s="15" t="s">
        <v>50</v>
      </c>
      <c r="C36" s="18"/>
      <c r="D36" s="18" t="s">
        <v>31</v>
      </c>
      <c r="E36" s="18"/>
      <c r="F36" s="18"/>
      <c r="G36" s="18"/>
      <c r="H36" s="18"/>
      <c r="I36" s="18"/>
    </row>
    <row r="38" spans="1:9" ht="18.75" customHeight="1">
      <c r="A38" s="29" t="s">
        <v>9</v>
      </c>
      <c r="B38" s="29"/>
      <c r="C38" s="29"/>
      <c r="D38" s="29"/>
      <c r="E38" s="29"/>
      <c r="F38" s="29"/>
      <c r="G38" s="29"/>
      <c r="H38" s="29"/>
      <c r="I38" s="29"/>
    </row>
    <row r="39" spans="1:9" ht="18.75" customHeight="1">
      <c r="A39" s="30" t="s">
        <v>5</v>
      </c>
      <c r="B39" s="30"/>
      <c r="C39" s="30"/>
      <c r="D39" s="30"/>
      <c r="E39" s="30"/>
      <c r="F39" s="30"/>
      <c r="G39" s="30"/>
      <c r="H39" s="30"/>
      <c r="I39" s="30"/>
    </row>
    <row r="40" spans="1:9" ht="14.25" customHeight="1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8.75">
      <c r="A41" s="30" t="s">
        <v>52</v>
      </c>
      <c r="B41" s="30"/>
      <c r="C41" s="30"/>
      <c r="D41" s="30"/>
      <c r="E41" s="30"/>
      <c r="F41" s="30"/>
      <c r="G41" s="30"/>
      <c r="H41" s="30"/>
      <c r="I41" s="30"/>
    </row>
    <row r="42" spans="1:9" ht="18.75">
      <c r="A42" s="1" t="s">
        <v>44</v>
      </c>
      <c r="B42" s="2"/>
      <c r="C42" s="2"/>
      <c r="D42" s="2"/>
      <c r="E42" s="27" t="s">
        <v>10</v>
      </c>
      <c r="F42" s="27"/>
      <c r="G42" s="27"/>
      <c r="H42" s="27"/>
      <c r="I42" s="27"/>
    </row>
    <row r="43" spans="1:9" ht="18.75" customHeight="1">
      <c r="A43" s="2"/>
      <c r="B43" s="2"/>
      <c r="C43" s="2"/>
      <c r="D43" s="3"/>
      <c r="E43" s="3"/>
      <c r="F43" s="28" t="s">
        <v>6</v>
      </c>
      <c r="G43" s="28"/>
      <c r="H43" s="28"/>
      <c r="I43" s="28"/>
    </row>
    <row r="44" spans="1:9" ht="43.5" thickBot="1">
      <c r="A44" s="16"/>
      <c r="B44" s="4" t="s">
        <v>0</v>
      </c>
      <c r="C44" s="4" t="s">
        <v>12</v>
      </c>
      <c r="D44" s="5" t="s">
        <v>1</v>
      </c>
      <c r="E44" s="6" t="s">
        <v>2</v>
      </c>
      <c r="F44" s="6" t="s">
        <v>3</v>
      </c>
      <c r="G44" s="14" t="s">
        <v>32</v>
      </c>
      <c r="H44" s="14" t="s">
        <v>13</v>
      </c>
      <c r="I44" s="7" t="s">
        <v>4</v>
      </c>
    </row>
    <row r="45" spans="1:9" ht="15.75" thickBot="1">
      <c r="A45" s="23">
        <v>3</v>
      </c>
      <c r="B45" s="24" t="s">
        <v>35</v>
      </c>
      <c r="C45" s="22">
        <v>2006</v>
      </c>
      <c r="D45" s="17">
        <v>0.0015624999999999999</v>
      </c>
      <c r="E45" s="21">
        <v>0.004356134259259259</v>
      </c>
      <c r="F45" s="21">
        <f>E45-D45</f>
        <v>0.0027936342592592596</v>
      </c>
      <c r="G45" s="21">
        <f>F45-("04:01,37")</f>
        <v>0</v>
      </c>
      <c r="H45" s="21" t="s">
        <v>14</v>
      </c>
      <c r="I45" s="22">
        <v>1</v>
      </c>
    </row>
    <row r="46" spans="1:9" ht="15.75" thickBot="1">
      <c r="A46" s="23">
        <v>7</v>
      </c>
      <c r="B46" s="25" t="s">
        <v>54</v>
      </c>
      <c r="C46" s="22">
        <v>2007</v>
      </c>
      <c r="D46" s="17">
        <v>0.0010416666666666667</v>
      </c>
      <c r="E46" s="21">
        <v>0.0038361111111111113</v>
      </c>
      <c r="F46" s="21">
        <f>E46-D46</f>
        <v>0.002794444444444445</v>
      </c>
      <c r="G46" s="21">
        <f aca="true" t="shared" si="0" ref="G46:G51">F46-("04:01,37")</f>
        <v>8.101851851852887E-07</v>
      </c>
      <c r="H46" s="21" t="s">
        <v>14</v>
      </c>
      <c r="I46" s="22">
        <v>2</v>
      </c>
    </row>
    <row r="47" spans="1:9" ht="15.75" thickBot="1">
      <c r="A47" s="23">
        <v>2</v>
      </c>
      <c r="B47" s="25" t="s">
        <v>38</v>
      </c>
      <c r="C47" s="22">
        <v>2006</v>
      </c>
      <c r="D47" s="17">
        <v>0.001736111111111111</v>
      </c>
      <c r="E47" s="21">
        <v>0.004612037037037037</v>
      </c>
      <c r="F47" s="21">
        <f>E47-D47</f>
        <v>0.002875925925925926</v>
      </c>
      <c r="G47" s="21">
        <f t="shared" si="0"/>
        <v>8.229166666666628E-05</v>
      </c>
      <c r="H47" s="21" t="s">
        <v>14</v>
      </c>
      <c r="I47" s="22">
        <v>3</v>
      </c>
    </row>
    <row r="48" spans="1:9" ht="15.75" thickBot="1">
      <c r="A48" s="23">
        <v>32</v>
      </c>
      <c r="B48" s="25" t="s">
        <v>37</v>
      </c>
      <c r="C48" s="22">
        <v>2006</v>
      </c>
      <c r="D48" s="17">
        <v>0.001388888888888889</v>
      </c>
      <c r="E48" s="21">
        <v>0.0045084490740740744</v>
      </c>
      <c r="F48" s="21">
        <f>E48-D48</f>
        <v>0.0031195601851851853</v>
      </c>
      <c r="G48" s="21">
        <f t="shared" si="0"/>
        <v>0.0003259259259259257</v>
      </c>
      <c r="H48" s="21" t="s">
        <v>14</v>
      </c>
      <c r="I48" s="22">
        <v>4</v>
      </c>
    </row>
    <row r="49" spans="1:9" ht="15.75" thickBot="1">
      <c r="A49" s="26">
        <v>6</v>
      </c>
      <c r="B49" s="25" t="s">
        <v>55</v>
      </c>
      <c r="C49" s="22">
        <v>2007</v>
      </c>
      <c r="D49" s="17">
        <v>0.0012152777777777778</v>
      </c>
      <c r="E49" s="21">
        <v>0.004555787037037037</v>
      </c>
      <c r="F49" s="21">
        <f>E49-D49</f>
        <v>0.003340509259259259</v>
      </c>
      <c r="G49" s="21">
        <f t="shared" si="0"/>
        <v>0.0005468749999999996</v>
      </c>
      <c r="H49" s="21" t="s">
        <v>15</v>
      </c>
      <c r="I49" s="22">
        <v>5</v>
      </c>
    </row>
    <row r="50" spans="1:9" ht="15.75" thickBot="1">
      <c r="A50" s="23">
        <v>5</v>
      </c>
      <c r="B50" s="25" t="s">
        <v>53</v>
      </c>
      <c r="C50" s="22">
        <v>2006</v>
      </c>
      <c r="D50" s="17">
        <v>0.0008680555555555555</v>
      </c>
      <c r="E50" s="21">
        <v>0.004408796296296296</v>
      </c>
      <c r="F50" s="21">
        <f>E50-D50</f>
        <v>0.0035407407407407406</v>
      </c>
      <c r="G50" s="21">
        <f t="shared" si="0"/>
        <v>0.000747106481481481</v>
      </c>
      <c r="H50" s="21" t="s">
        <v>57</v>
      </c>
      <c r="I50" s="22">
        <v>6</v>
      </c>
    </row>
    <row r="51" spans="1:9" ht="15.75" thickBot="1">
      <c r="A51" s="23">
        <v>32</v>
      </c>
      <c r="B51" s="25" t="s">
        <v>56</v>
      </c>
      <c r="C51" s="22">
        <v>2007</v>
      </c>
      <c r="D51" s="17">
        <v>0.001736111111111111</v>
      </c>
      <c r="E51" s="21">
        <v>0.0054167824074074075</v>
      </c>
      <c r="F51" s="21">
        <f>E51-D51</f>
        <v>0.0036806712962962965</v>
      </c>
      <c r="G51" s="21">
        <f t="shared" si="0"/>
        <v>0.0008870370370370369</v>
      </c>
      <c r="H51" s="21" t="s">
        <v>14</v>
      </c>
      <c r="I51" s="22">
        <v>7</v>
      </c>
    </row>
    <row r="52" spans="1:9" ht="12.7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7.25" customHeight="1">
      <c r="A53" s="18"/>
      <c r="B53" s="15" t="s">
        <v>49</v>
      </c>
      <c r="C53" s="18"/>
      <c r="D53" s="18" t="s">
        <v>17</v>
      </c>
      <c r="E53" s="18"/>
      <c r="F53" s="18"/>
      <c r="G53" s="18"/>
      <c r="H53" s="18"/>
      <c r="I53" s="18"/>
    </row>
    <row r="54" spans="1:9" ht="12.75" hidden="1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5">
      <c r="A55" s="18"/>
      <c r="B55" s="15" t="s">
        <v>18</v>
      </c>
      <c r="C55" s="18"/>
      <c r="D55" s="18" t="s">
        <v>22</v>
      </c>
      <c r="E55" s="18" t="s">
        <v>21</v>
      </c>
      <c r="F55" s="18" t="s">
        <v>41</v>
      </c>
      <c r="G55" s="19" t="s">
        <v>19</v>
      </c>
      <c r="H55" s="20" t="s">
        <v>41</v>
      </c>
      <c r="I55" s="18"/>
    </row>
    <row r="56" spans="1:9" ht="12.75" hidden="1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8.75" customHeight="1">
      <c r="A57" s="18"/>
      <c r="B57" s="15" t="s">
        <v>20</v>
      </c>
      <c r="C57" s="18"/>
      <c r="D57" s="18" t="s">
        <v>31</v>
      </c>
      <c r="E57" s="18"/>
      <c r="F57" s="18"/>
      <c r="G57" s="18"/>
      <c r="H57" s="18"/>
      <c r="I57" s="18"/>
    </row>
    <row r="58" spans="1:8" ht="12.75">
      <c r="A58" s="18"/>
      <c r="B58" s="18"/>
      <c r="C58" s="18"/>
      <c r="D58" s="18"/>
      <c r="E58" s="18"/>
      <c r="F58" s="18"/>
      <c r="G58" s="18"/>
      <c r="H58" s="18"/>
    </row>
    <row r="59" spans="1:9" ht="18.75">
      <c r="A59" s="29" t="s">
        <v>9</v>
      </c>
      <c r="B59" s="29"/>
      <c r="C59" s="29"/>
      <c r="D59" s="29"/>
      <c r="E59" s="29"/>
      <c r="F59" s="29"/>
      <c r="G59" s="29"/>
      <c r="H59" s="29"/>
      <c r="I59" s="29"/>
    </row>
    <row r="60" spans="1:9" ht="18.75">
      <c r="A60" s="30" t="s">
        <v>5</v>
      </c>
      <c r="B60" s="30"/>
      <c r="C60" s="30"/>
      <c r="D60" s="30"/>
      <c r="E60" s="30"/>
      <c r="F60" s="30"/>
      <c r="G60" s="30"/>
      <c r="H60" s="30"/>
      <c r="I60" s="30"/>
    </row>
    <row r="61" spans="1:9" ht="18.75">
      <c r="A61" s="30" t="s">
        <v>58</v>
      </c>
      <c r="B61" s="30"/>
      <c r="C61" s="30"/>
      <c r="D61" s="30"/>
      <c r="E61" s="30"/>
      <c r="F61" s="30"/>
      <c r="G61" s="30"/>
      <c r="H61" s="30"/>
      <c r="I61" s="30"/>
    </row>
    <row r="62" spans="1:9" ht="18.75">
      <c r="A62" s="1" t="s">
        <v>44</v>
      </c>
      <c r="B62" s="2"/>
      <c r="C62" s="2"/>
      <c r="D62" s="2"/>
      <c r="E62" s="27" t="s">
        <v>10</v>
      </c>
      <c r="F62" s="27"/>
      <c r="G62" s="27"/>
      <c r="H62" s="27"/>
      <c r="I62" s="27"/>
    </row>
    <row r="63" spans="1:9" ht="18.75">
      <c r="A63" s="2"/>
      <c r="B63" s="2"/>
      <c r="C63" s="2"/>
      <c r="D63" s="3"/>
      <c r="E63" s="3"/>
      <c r="F63" s="28" t="s">
        <v>6</v>
      </c>
      <c r="G63" s="28"/>
      <c r="H63" s="28"/>
      <c r="I63" s="28"/>
    </row>
    <row r="64" spans="1:9" ht="43.5" thickBot="1">
      <c r="A64" s="16"/>
      <c r="B64" s="4" t="s">
        <v>0</v>
      </c>
      <c r="C64" s="4" t="s">
        <v>12</v>
      </c>
      <c r="D64" s="5" t="s">
        <v>1</v>
      </c>
      <c r="E64" s="6" t="s">
        <v>2</v>
      </c>
      <c r="F64" s="6" t="s">
        <v>3</v>
      </c>
      <c r="G64" s="14" t="s">
        <v>32</v>
      </c>
      <c r="H64" s="14" t="s">
        <v>13</v>
      </c>
      <c r="I64" s="7" t="s">
        <v>4</v>
      </c>
    </row>
    <row r="65" spans="1:9" ht="30.75" thickBot="1">
      <c r="A65" s="8">
        <v>10</v>
      </c>
      <c r="B65" s="9" t="s">
        <v>23</v>
      </c>
      <c r="C65" s="22">
        <v>2007</v>
      </c>
      <c r="D65" s="17">
        <v>0.00017361111111111112</v>
      </c>
      <c r="E65" s="21">
        <v>0.0032958333333333333</v>
      </c>
      <c r="F65" s="21">
        <f>E65-D65</f>
        <v>0.0031222222222222224</v>
      </c>
      <c r="G65" s="21">
        <f>F65-("04:29,76")</f>
        <v>0</v>
      </c>
      <c r="H65" s="21" t="s">
        <v>14</v>
      </c>
      <c r="I65" s="10">
        <v>1</v>
      </c>
    </row>
    <row r="66" spans="1:9" ht="15.75" thickBot="1">
      <c r="A66" s="8">
        <v>4</v>
      </c>
      <c r="B66" s="12" t="s">
        <v>24</v>
      </c>
      <c r="C66" s="22">
        <v>2006</v>
      </c>
      <c r="D66" s="17">
        <v>0.0006944444444444445</v>
      </c>
      <c r="E66" s="21">
        <v>0.003944907407407408</v>
      </c>
      <c r="F66" s="21">
        <f>E66-D66</f>
        <v>0.0032504629629629637</v>
      </c>
      <c r="G66" s="21">
        <f>F66-("04:29,76")</f>
        <v>0.00012824074074074127</v>
      </c>
      <c r="H66" s="21" t="s">
        <v>14</v>
      </c>
      <c r="I66" s="10">
        <v>2</v>
      </c>
    </row>
    <row r="67" spans="1:9" ht="15.75" thickBot="1">
      <c r="A67" s="8">
        <v>8</v>
      </c>
      <c r="B67" s="12" t="s">
        <v>60</v>
      </c>
      <c r="C67" s="22">
        <v>2006</v>
      </c>
      <c r="D67" s="17">
        <v>0.0005208333333333333</v>
      </c>
      <c r="E67" s="21">
        <v>0.003900347222222222</v>
      </c>
      <c r="F67" s="21">
        <f>E67-D67</f>
        <v>0.003379513888888889</v>
      </c>
      <c r="G67" s="21">
        <f>F67-("04:29,76")</f>
        <v>0.0002572916666666665</v>
      </c>
      <c r="H67" s="21" t="s">
        <v>14</v>
      </c>
      <c r="I67" s="10">
        <v>3</v>
      </c>
    </row>
    <row r="68" spans="1:9" ht="29.25" customHeight="1" thickBot="1">
      <c r="A68" s="8">
        <v>9</v>
      </c>
      <c r="B68" s="12" t="s">
        <v>59</v>
      </c>
      <c r="C68" s="22">
        <v>2007</v>
      </c>
      <c r="D68" s="17">
        <v>0.00034722222222222224</v>
      </c>
      <c r="E68" s="21">
        <v>0.003890509259259259</v>
      </c>
      <c r="F68" s="21">
        <f>E68-D68</f>
        <v>0.0035432870370370366</v>
      </c>
      <c r="G68" s="21">
        <f>F68-("04:29,76")</f>
        <v>0.0004210648148148142</v>
      </c>
      <c r="H68" s="21" t="s">
        <v>14</v>
      </c>
      <c r="I68" s="22">
        <v>4</v>
      </c>
    </row>
    <row r="69" spans="1:9" ht="18.75" customHeight="1">
      <c r="A69" s="18"/>
      <c r="B69" s="15" t="s">
        <v>16</v>
      </c>
      <c r="C69" s="18"/>
      <c r="D69" s="18" t="s">
        <v>17</v>
      </c>
      <c r="E69" s="18"/>
      <c r="F69" s="18"/>
      <c r="G69" s="18"/>
      <c r="H69" s="18"/>
      <c r="I69" s="18"/>
    </row>
    <row r="70" spans="1:9" ht="12.75" hidden="1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5">
      <c r="A71" s="18"/>
      <c r="B71" s="15" t="s">
        <v>18</v>
      </c>
      <c r="C71" s="18"/>
      <c r="D71" s="18" t="s">
        <v>22</v>
      </c>
      <c r="E71" s="18" t="s">
        <v>61</v>
      </c>
      <c r="F71" s="18" t="s">
        <v>41</v>
      </c>
      <c r="G71" s="19" t="s">
        <v>19</v>
      </c>
      <c r="H71" s="20" t="s">
        <v>41</v>
      </c>
      <c r="I71" s="18"/>
    </row>
    <row r="72" spans="1:9" ht="0.75" customHeight="1" hidden="1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5">
      <c r="A73" s="18"/>
      <c r="B73" s="15" t="s">
        <v>50</v>
      </c>
      <c r="C73" s="18"/>
      <c r="D73" s="18" t="s">
        <v>31</v>
      </c>
      <c r="E73" s="18"/>
      <c r="F73" s="18"/>
      <c r="G73" s="18"/>
      <c r="H73" s="18"/>
      <c r="I73" s="18"/>
    </row>
    <row r="75" spans="1:9" ht="18.75">
      <c r="A75" s="29" t="s">
        <v>9</v>
      </c>
      <c r="B75" s="29"/>
      <c r="C75" s="29"/>
      <c r="D75" s="29"/>
      <c r="E75" s="29"/>
      <c r="F75" s="29"/>
      <c r="G75" s="29"/>
      <c r="H75" s="29"/>
      <c r="I75" s="29"/>
    </row>
    <row r="76" spans="1:9" ht="18.75">
      <c r="A76" s="30" t="s">
        <v>5</v>
      </c>
      <c r="B76" s="30"/>
      <c r="C76" s="30"/>
      <c r="D76" s="30"/>
      <c r="E76" s="30"/>
      <c r="F76" s="30"/>
      <c r="G76" s="30"/>
      <c r="H76" s="30"/>
      <c r="I76" s="30"/>
    </row>
    <row r="77" spans="1:9" ht="21" customHeight="1">
      <c r="A77" s="30" t="s">
        <v>62</v>
      </c>
      <c r="B77" s="30"/>
      <c r="C77" s="30"/>
      <c r="D77" s="30"/>
      <c r="E77" s="30"/>
      <c r="F77" s="30"/>
      <c r="G77" s="30"/>
      <c r="H77" s="30"/>
      <c r="I77" s="30"/>
    </row>
    <row r="78" spans="1:9" ht="18.75">
      <c r="A78" s="1" t="s">
        <v>44</v>
      </c>
      <c r="B78" s="2"/>
      <c r="C78" s="2"/>
      <c r="D78" s="2"/>
      <c r="E78" s="27" t="s">
        <v>10</v>
      </c>
      <c r="F78" s="27"/>
      <c r="G78" s="27"/>
      <c r="H78" s="27"/>
      <c r="I78" s="27"/>
    </row>
    <row r="79" spans="1:9" ht="18.75">
      <c r="A79" s="2"/>
      <c r="B79" s="2"/>
      <c r="C79" s="2"/>
      <c r="D79" s="3"/>
      <c r="E79" s="3"/>
      <c r="F79" s="28" t="s">
        <v>8</v>
      </c>
      <c r="G79" s="28"/>
      <c r="H79" s="28"/>
      <c r="I79" s="28"/>
    </row>
    <row r="80" spans="1:9" ht="28.5" customHeight="1" thickBot="1">
      <c r="A80" s="16"/>
      <c r="B80" s="4" t="s">
        <v>0</v>
      </c>
      <c r="C80" s="4" t="s">
        <v>12</v>
      </c>
      <c r="D80" s="5" t="s">
        <v>1</v>
      </c>
      <c r="E80" s="6" t="s">
        <v>2</v>
      </c>
      <c r="F80" s="6" t="s">
        <v>3</v>
      </c>
      <c r="G80" s="14" t="s">
        <v>32</v>
      </c>
      <c r="H80" s="14" t="s">
        <v>13</v>
      </c>
      <c r="I80" s="7" t="s">
        <v>4</v>
      </c>
    </row>
    <row r="81" spans="1:9" ht="15.75" thickBot="1">
      <c r="A81" s="23">
        <v>34</v>
      </c>
      <c r="B81" s="24" t="s">
        <v>39</v>
      </c>
      <c r="C81" s="22">
        <v>2004</v>
      </c>
      <c r="D81" s="17">
        <v>0.0005208333333333333</v>
      </c>
      <c r="E81" s="21">
        <v>0.00838761574074074</v>
      </c>
      <c r="F81" s="21">
        <f>E81-D81</f>
        <v>0.007866782407407407</v>
      </c>
      <c r="G81" s="21">
        <f>F81-("11:19,69")</f>
        <v>0</v>
      </c>
      <c r="H81" s="21" t="s">
        <v>26</v>
      </c>
      <c r="I81" s="22">
        <v>1</v>
      </c>
    </row>
    <row r="82" spans="1:9" ht="15.75" thickBot="1">
      <c r="A82" s="23">
        <v>37</v>
      </c>
      <c r="B82" s="25" t="s">
        <v>63</v>
      </c>
      <c r="C82" s="22">
        <v>2005</v>
      </c>
      <c r="D82" s="17">
        <v>0.0006944444444444445</v>
      </c>
      <c r="E82" s="21">
        <v>0.009717592592592594</v>
      </c>
      <c r="F82" s="21">
        <f>E82-D82</f>
        <v>0.00902314814814815</v>
      </c>
      <c r="G82" s="21">
        <f>F82-("11:19,69")</f>
        <v>0.0011563657407407425</v>
      </c>
      <c r="H82" s="21" t="s">
        <v>14</v>
      </c>
      <c r="I82" s="22">
        <v>2</v>
      </c>
    </row>
    <row r="83" spans="1:9" ht="15.75" thickBot="1">
      <c r="A83" s="23">
        <v>40</v>
      </c>
      <c r="B83" s="25" t="s">
        <v>36</v>
      </c>
      <c r="C83" s="22">
        <v>2005</v>
      </c>
      <c r="D83" s="17">
        <v>0.0008680555555555555</v>
      </c>
      <c r="E83" s="21">
        <v>0.010492476851851852</v>
      </c>
      <c r="F83" s="21">
        <f>E83-D83</f>
        <v>0.009624421296296296</v>
      </c>
      <c r="G83" s="21">
        <f>F83-("11:19,69")</f>
        <v>0.0017576388888888884</v>
      </c>
      <c r="H83" s="21" t="s">
        <v>14</v>
      </c>
      <c r="I83" s="22">
        <v>3</v>
      </c>
    </row>
    <row r="84" spans="1:9" ht="12.75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5">
      <c r="A85" s="18"/>
      <c r="B85" s="15" t="s">
        <v>49</v>
      </c>
      <c r="C85" s="18"/>
      <c r="D85" s="18" t="s">
        <v>17</v>
      </c>
      <c r="E85" s="18"/>
      <c r="F85" s="18"/>
      <c r="G85" s="18"/>
      <c r="H85" s="18"/>
      <c r="I85" s="18"/>
    </row>
    <row r="86" spans="1:9" ht="15">
      <c r="A86" s="18"/>
      <c r="B86" s="15" t="s">
        <v>18</v>
      </c>
      <c r="C86" s="18"/>
      <c r="D86" s="18" t="s">
        <v>22</v>
      </c>
      <c r="E86" s="18" t="s">
        <v>21</v>
      </c>
      <c r="F86" s="18" t="s">
        <v>41</v>
      </c>
      <c r="G86" s="19" t="s">
        <v>19</v>
      </c>
      <c r="H86" s="20" t="s">
        <v>41</v>
      </c>
      <c r="I86" s="18"/>
    </row>
    <row r="87" spans="1:9" ht="15">
      <c r="A87" s="18"/>
      <c r="B87" s="15" t="s">
        <v>50</v>
      </c>
      <c r="C87" s="18"/>
      <c r="D87" s="18" t="s">
        <v>31</v>
      </c>
      <c r="E87" s="18"/>
      <c r="F87" s="18"/>
      <c r="G87" s="18"/>
      <c r="H87" s="18"/>
      <c r="I87" s="18"/>
    </row>
    <row r="89" spans="1:9" ht="18.75">
      <c r="A89" s="29" t="s">
        <v>9</v>
      </c>
      <c r="B89" s="29"/>
      <c r="C89" s="29"/>
      <c r="D89" s="29"/>
      <c r="E89" s="29"/>
      <c r="F89" s="29"/>
      <c r="G89" s="29"/>
      <c r="H89" s="29"/>
      <c r="I89" s="29"/>
    </row>
    <row r="90" spans="1:9" ht="18.75">
      <c r="A90" s="30" t="s">
        <v>5</v>
      </c>
      <c r="B90" s="30"/>
      <c r="C90" s="30"/>
      <c r="D90" s="30"/>
      <c r="E90" s="30"/>
      <c r="F90" s="30"/>
      <c r="G90" s="30"/>
      <c r="H90" s="30"/>
      <c r="I90" s="30"/>
    </row>
    <row r="91" spans="1:9" ht="18.75" hidden="1">
      <c r="A91" s="30"/>
      <c r="B91" s="30"/>
      <c r="C91" s="30"/>
      <c r="D91" s="30"/>
      <c r="E91" s="30"/>
      <c r="F91" s="30"/>
      <c r="G91" s="30"/>
      <c r="H91" s="30"/>
      <c r="I91" s="30"/>
    </row>
    <row r="92" spans="1:9" ht="18.75" customHeight="1">
      <c r="A92" s="30" t="s">
        <v>64</v>
      </c>
      <c r="B92" s="30"/>
      <c r="C92" s="30"/>
      <c r="D92" s="30"/>
      <c r="E92" s="30"/>
      <c r="F92" s="30"/>
      <c r="G92" s="30"/>
      <c r="H92" s="30"/>
      <c r="I92" s="30"/>
    </row>
    <row r="93" spans="1:9" ht="18.75">
      <c r="A93" s="1" t="s">
        <v>44</v>
      </c>
      <c r="B93" s="2"/>
      <c r="C93" s="2"/>
      <c r="D93" s="2"/>
      <c r="E93" s="27" t="s">
        <v>10</v>
      </c>
      <c r="F93" s="27"/>
      <c r="G93" s="27"/>
      <c r="H93" s="27"/>
      <c r="I93" s="27"/>
    </row>
    <row r="94" spans="1:9" ht="18.75">
      <c r="A94" s="2"/>
      <c r="B94" s="2"/>
      <c r="C94" s="2"/>
      <c r="D94" s="3"/>
      <c r="E94" s="3"/>
      <c r="F94" s="28" t="s">
        <v>7</v>
      </c>
      <c r="G94" s="28"/>
      <c r="H94" s="28"/>
      <c r="I94" s="28"/>
    </row>
    <row r="95" spans="1:9" ht="43.5" thickBot="1">
      <c r="A95" s="16"/>
      <c r="B95" s="4" t="s">
        <v>0</v>
      </c>
      <c r="C95" s="4" t="s">
        <v>12</v>
      </c>
      <c r="D95" s="5" t="s">
        <v>1</v>
      </c>
      <c r="E95" s="6" t="s">
        <v>2</v>
      </c>
      <c r="F95" s="6" t="s">
        <v>3</v>
      </c>
      <c r="G95" s="14" t="s">
        <v>32</v>
      </c>
      <c r="H95" s="14" t="s">
        <v>13</v>
      </c>
      <c r="I95" s="7" t="s">
        <v>4</v>
      </c>
    </row>
    <row r="96" spans="1:9" ht="18.75" customHeight="1" thickBot="1">
      <c r="A96" s="23">
        <v>39</v>
      </c>
      <c r="B96" s="24" t="s">
        <v>65</v>
      </c>
      <c r="C96" s="22">
        <v>2004</v>
      </c>
      <c r="D96" s="17">
        <v>0.00017361111111111112</v>
      </c>
      <c r="E96" s="21">
        <v>0.007204976851851852</v>
      </c>
      <c r="F96" s="21">
        <f>E96-D96</f>
        <v>0.007031365740740741</v>
      </c>
      <c r="G96" s="21">
        <f>F96-("10:07,51")</f>
        <v>0</v>
      </c>
      <c r="H96" s="21" t="s">
        <v>14</v>
      </c>
      <c r="I96" s="22">
        <v>1</v>
      </c>
    </row>
    <row r="97" spans="1:9" ht="15.75" thickBot="1">
      <c r="A97" s="23">
        <v>35</v>
      </c>
      <c r="B97" s="25" t="s">
        <v>66</v>
      </c>
      <c r="C97" s="22">
        <v>2005</v>
      </c>
      <c r="D97" s="17">
        <v>0.00034722222222222224</v>
      </c>
      <c r="E97" s="21">
        <v>0.01028912037037037</v>
      </c>
      <c r="F97" s="21">
        <f>E97-D97</f>
        <v>0.009941898148148148</v>
      </c>
      <c r="G97" s="21">
        <f>F97-("10:07,51")</f>
        <v>0.002910532407407407</v>
      </c>
      <c r="H97" s="21" t="s">
        <v>57</v>
      </c>
      <c r="I97" s="22">
        <v>2</v>
      </c>
    </row>
    <row r="98" spans="1:9" ht="12.75">
      <c r="A98" s="18"/>
      <c r="B98" s="18"/>
      <c r="C98" s="18"/>
      <c r="D98" s="18"/>
      <c r="E98" s="18"/>
      <c r="F98" s="18"/>
      <c r="G98" s="18"/>
      <c r="H98" s="18"/>
      <c r="I98" s="18"/>
    </row>
    <row r="99" spans="1:9" ht="15">
      <c r="A99" s="18"/>
      <c r="B99" s="15" t="s">
        <v>49</v>
      </c>
      <c r="C99" s="18"/>
      <c r="D99" s="18" t="s">
        <v>17</v>
      </c>
      <c r="E99" s="18"/>
      <c r="F99" s="18"/>
      <c r="G99" s="18"/>
      <c r="H99" s="18"/>
      <c r="I99" s="18"/>
    </row>
    <row r="100" spans="1:9" ht="15.75" customHeight="1">
      <c r="A100" s="18"/>
      <c r="B100" s="15" t="s">
        <v>18</v>
      </c>
      <c r="C100" s="18"/>
      <c r="D100" s="18" t="s">
        <v>22</v>
      </c>
      <c r="E100" s="18" t="s">
        <v>21</v>
      </c>
      <c r="F100" s="18" t="s">
        <v>41</v>
      </c>
      <c r="G100" s="19" t="s">
        <v>19</v>
      </c>
      <c r="H100" s="20" t="s">
        <v>41</v>
      </c>
      <c r="I100" s="18"/>
    </row>
    <row r="101" spans="1:9" ht="15">
      <c r="A101" s="18"/>
      <c r="B101" s="15" t="s">
        <v>50</v>
      </c>
      <c r="C101" s="18"/>
      <c r="D101" s="18" t="s">
        <v>31</v>
      </c>
      <c r="E101" s="18"/>
      <c r="F101" s="18"/>
      <c r="G101" s="18"/>
      <c r="H101" s="18"/>
      <c r="I101" s="18"/>
    </row>
    <row r="103" spans="1:9" ht="18.75">
      <c r="A103" s="29" t="s">
        <v>9</v>
      </c>
      <c r="B103" s="29"/>
      <c r="C103" s="29"/>
      <c r="D103" s="29"/>
      <c r="E103" s="29"/>
      <c r="F103" s="29"/>
      <c r="G103" s="29"/>
      <c r="H103" s="29"/>
      <c r="I103" s="29"/>
    </row>
    <row r="104" spans="1:9" ht="18.75">
      <c r="A104" s="30" t="s">
        <v>5</v>
      </c>
      <c r="B104" s="30"/>
      <c r="C104" s="30"/>
      <c r="D104" s="30"/>
      <c r="E104" s="30"/>
      <c r="F104" s="30"/>
      <c r="G104" s="30"/>
      <c r="H104" s="30"/>
      <c r="I104" s="30"/>
    </row>
    <row r="105" spans="1:9" ht="18.75">
      <c r="A105" s="30" t="s">
        <v>67</v>
      </c>
      <c r="B105" s="30"/>
      <c r="C105" s="30"/>
      <c r="D105" s="30"/>
      <c r="E105" s="30"/>
      <c r="F105" s="30"/>
      <c r="G105" s="30"/>
      <c r="H105" s="30"/>
      <c r="I105" s="30"/>
    </row>
    <row r="106" spans="1:9" ht="18.75">
      <c r="A106" s="1" t="s">
        <v>44</v>
      </c>
      <c r="B106" s="2"/>
      <c r="C106" s="2"/>
      <c r="D106" s="2"/>
      <c r="E106" s="27" t="s">
        <v>10</v>
      </c>
      <c r="F106" s="27"/>
      <c r="G106" s="27"/>
      <c r="H106" s="27"/>
      <c r="I106" s="27"/>
    </row>
    <row r="107" spans="1:9" ht="18.75">
      <c r="A107" s="2"/>
      <c r="B107" s="2"/>
      <c r="C107" s="2"/>
      <c r="D107" s="3"/>
      <c r="E107" s="3"/>
      <c r="F107" s="28" t="s">
        <v>8</v>
      </c>
      <c r="G107" s="28"/>
      <c r="H107" s="28"/>
      <c r="I107" s="28"/>
    </row>
    <row r="108" spans="1:9" ht="43.5" thickBot="1">
      <c r="A108" s="16"/>
      <c r="B108" s="4" t="s">
        <v>0</v>
      </c>
      <c r="C108" s="4" t="s">
        <v>12</v>
      </c>
      <c r="D108" s="5" t="s">
        <v>1</v>
      </c>
      <c r="E108" s="6" t="s">
        <v>2</v>
      </c>
      <c r="F108" s="6" t="s">
        <v>3</v>
      </c>
      <c r="G108" s="14" t="s">
        <v>32</v>
      </c>
      <c r="H108" s="14" t="s">
        <v>13</v>
      </c>
      <c r="I108" s="7" t="s">
        <v>4</v>
      </c>
    </row>
    <row r="109" spans="1:9" ht="15.75" thickBot="1">
      <c r="A109" s="23">
        <v>8</v>
      </c>
      <c r="B109" s="24" t="s">
        <v>68</v>
      </c>
      <c r="C109" s="22">
        <v>2003</v>
      </c>
      <c r="D109" s="17">
        <v>0.00034722222222222224</v>
      </c>
      <c r="E109" s="21">
        <v>0.008506712962962962</v>
      </c>
      <c r="F109" s="21">
        <f>E109-D109</f>
        <v>0.00815949074074074</v>
      </c>
      <c r="G109" s="21">
        <f>F109-("11:44,98")</f>
        <v>0</v>
      </c>
      <c r="H109" s="21" t="s">
        <v>26</v>
      </c>
      <c r="I109" s="22">
        <v>1</v>
      </c>
    </row>
    <row r="110" spans="1:9" ht="15.75" thickBot="1">
      <c r="A110" s="23">
        <v>38</v>
      </c>
      <c r="B110" s="25" t="s">
        <v>40</v>
      </c>
      <c r="C110" s="22">
        <v>2002</v>
      </c>
      <c r="D110" s="17">
        <v>0.00017361111111111112</v>
      </c>
      <c r="E110" s="21">
        <v>0.00839861111111111</v>
      </c>
      <c r="F110" s="21">
        <f>E110-D110</f>
        <v>0.008225</v>
      </c>
      <c r="G110" s="21">
        <f>F110-("11:44,98")</f>
        <v>6.550925925925995E-05</v>
      </c>
      <c r="H110" s="21" t="s">
        <v>26</v>
      </c>
      <c r="I110" s="22">
        <v>2</v>
      </c>
    </row>
    <row r="111" spans="1:9" ht="30.75" thickBot="1">
      <c r="A111" s="23">
        <v>10</v>
      </c>
      <c r="B111" s="25" t="s">
        <v>69</v>
      </c>
      <c r="C111" s="22">
        <v>2003</v>
      </c>
      <c r="D111" s="17">
        <v>0.0005208333333333333</v>
      </c>
      <c r="E111" s="21">
        <v>0.012499537037037036</v>
      </c>
      <c r="F111" s="21">
        <f>E111-D111</f>
        <v>0.011978703703703703</v>
      </c>
      <c r="G111" s="21">
        <f>F111-("11:44,98")</f>
        <v>0.0038192129629629635</v>
      </c>
      <c r="H111" s="21" t="s">
        <v>57</v>
      </c>
      <c r="I111" s="22">
        <v>3</v>
      </c>
    </row>
    <row r="112" spans="1:9" ht="15">
      <c r="A112" s="18"/>
      <c r="B112" s="15" t="s">
        <v>49</v>
      </c>
      <c r="C112" s="18"/>
      <c r="D112" s="18" t="s">
        <v>17</v>
      </c>
      <c r="E112" s="18"/>
      <c r="F112" s="18"/>
      <c r="G112" s="18"/>
      <c r="H112" s="18"/>
      <c r="I112" s="18"/>
    </row>
    <row r="113" spans="1:9" ht="15.75" customHeight="1">
      <c r="A113" s="18"/>
      <c r="B113" s="15" t="s">
        <v>18</v>
      </c>
      <c r="C113" s="18"/>
      <c r="D113" s="18" t="s">
        <v>22</v>
      </c>
      <c r="E113" s="18" t="s">
        <v>21</v>
      </c>
      <c r="F113" s="18" t="s">
        <v>41</v>
      </c>
      <c r="G113" s="19" t="s">
        <v>19</v>
      </c>
      <c r="H113" s="20" t="s">
        <v>41</v>
      </c>
      <c r="I113" s="18"/>
    </row>
    <row r="114" spans="1:9" ht="15">
      <c r="A114" s="18"/>
      <c r="B114" s="15" t="s">
        <v>50</v>
      </c>
      <c r="C114" s="18"/>
      <c r="D114" s="18" t="s">
        <v>31</v>
      </c>
      <c r="E114" s="18"/>
      <c r="F114" s="18"/>
      <c r="G114" s="18"/>
      <c r="H114" s="18"/>
      <c r="I114" s="18"/>
    </row>
    <row r="115" spans="1:9" ht="18.75" customHeight="1">
      <c r="A115" s="29" t="s">
        <v>9</v>
      </c>
      <c r="B115" s="29"/>
      <c r="C115" s="29"/>
      <c r="D115" s="29"/>
      <c r="E115" s="29"/>
      <c r="F115" s="29"/>
      <c r="G115" s="29"/>
      <c r="H115" s="29"/>
      <c r="I115" s="29"/>
    </row>
    <row r="116" spans="1:9" ht="18.75">
      <c r="A116" s="30" t="s">
        <v>5</v>
      </c>
      <c r="B116" s="30"/>
      <c r="C116" s="30"/>
      <c r="D116" s="30"/>
      <c r="E116" s="30"/>
      <c r="F116" s="30"/>
      <c r="G116" s="30"/>
      <c r="H116" s="30"/>
      <c r="I116" s="30"/>
    </row>
    <row r="117" spans="1:9" ht="18.75">
      <c r="A117" s="30" t="s">
        <v>70</v>
      </c>
      <c r="B117" s="30"/>
      <c r="C117" s="30"/>
      <c r="D117" s="30"/>
      <c r="E117" s="30"/>
      <c r="F117" s="30"/>
      <c r="G117" s="30"/>
      <c r="H117" s="30"/>
      <c r="I117" s="30"/>
    </row>
    <row r="118" spans="1:9" ht="18.75">
      <c r="A118" s="1" t="s">
        <v>44</v>
      </c>
      <c r="B118" s="2"/>
      <c r="C118" s="2"/>
      <c r="D118" s="2"/>
      <c r="E118" s="27" t="s">
        <v>10</v>
      </c>
      <c r="F118" s="27"/>
      <c r="G118" s="27"/>
      <c r="H118" s="27"/>
      <c r="I118" s="27"/>
    </row>
    <row r="119" spans="1:9" ht="18.75">
      <c r="A119" s="2"/>
      <c r="B119" s="2"/>
      <c r="C119" s="2"/>
      <c r="D119" s="3"/>
      <c r="E119" s="3"/>
      <c r="F119" s="28" t="s">
        <v>8</v>
      </c>
      <c r="G119" s="28"/>
      <c r="H119" s="28"/>
      <c r="I119" s="28"/>
    </row>
    <row r="120" spans="1:9" ht="43.5" thickBot="1">
      <c r="A120" s="16"/>
      <c r="B120" s="4" t="s">
        <v>0</v>
      </c>
      <c r="C120" s="4" t="s">
        <v>12</v>
      </c>
      <c r="D120" s="5" t="s">
        <v>1</v>
      </c>
      <c r="E120" s="6" t="s">
        <v>2</v>
      </c>
      <c r="F120" s="6" t="s">
        <v>3</v>
      </c>
      <c r="G120" s="14" t="s">
        <v>32</v>
      </c>
      <c r="H120" s="14" t="s">
        <v>13</v>
      </c>
      <c r="I120" s="7" t="s">
        <v>4</v>
      </c>
    </row>
    <row r="121" spans="1:9" ht="15.75" thickBot="1">
      <c r="A121" s="23">
        <v>9</v>
      </c>
      <c r="B121" s="24" t="s">
        <v>27</v>
      </c>
      <c r="C121" s="22">
        <v>2000</v>
      </c>
      <c r="D121" s="17">
        <v>0.0006944444444444445</v>
      </c>
      <c r="E121" s="21">
        <v>0.010651388888888889</v>
      </c>
      <c r="F121" s="21">
        <f>E121-D121</f>
        <v>0.009956944444444445</v>
      </c>
      <c r="G121" s="21">
        <f>F121-("14:20,28")</f>
        <v>0</v>
      </c>
      <c r="H121" s="21" t="s">
        <v>14</v>
      </c>
      <c r="I121" s="22">
        <v>1</v>
      </c>
    </row>
    <row r="122" spans="1:9" ht="12.75">
      <c r="A122" s="18"/>
      <c r="B122" s="18"/>
      <c r="C122" s="18"/>
      <c r="D122" s="18"/>
      <c r="E122" s="18"/>
      <c r="F122" s="18"/>
      <c r="G122" s="18"/>
      <c r="H122" s="18"/>
      <c r="I122" s="18"/>
    </row>
    <row r="123" spans="1:9" ht="15">
      <c r="A123" s="18"/>
      <c r="B123" s="15" t="s">
        <v>49</v>
      </c>
      <c r="C123" s="18"/>
      <c r="D123" s="18" t="s">
        <v>17</v>
      </c>
      <c r="E123" s="18"/>
      <c r="F123" s="18"/>
      <c r="G123" s="18"/>
      <c r="H123" s="18"/>
      <c r="I123" s="18"/>
    </row>
    <row r="124" spans="1:9" ht="15">
      <c r="A124" s="18"/>
      <c r="B124" s="15" t="s">
        <v>18</v>
      </c>
      <c r="C124" s="18"/>
      <c r="D124" s="18" t="s">
        <v>22</v>
      </c>
      <c r="E124" s="18" t="s">
        <v>21</v>
      </c>
      <c r="F124" s="18" t="s">
        <v>41</v>
      </c>
      <c r="G124" s="19" t="s">
        <v>19</v>
      </c>
      <c r="H124" s="20" t="s">
        <v>41</v>
      </c>
      <c r="I124" s="18"/>
    </row>
    <row r="125" spans="1:9" ht="15">
      <c r="A125" s="18"/>
      <c r="B125" s="15" t="s">
        <v>50</v>
      </c>
      <c r="C125" s="18"/>
      <c r="D125" s="18" t="s">
        <v>31</v>
      </c>
      <c r="E125" s="18"/>
      <c r="F125" s="18"/>
      <c r="G125" s="18"/>
      <c r="H125" s="18"/>
      <c r="I125" s="18"/>
    </row>
    <row r="127" spans="1:9" ht="18.75">
      <c r="A127" s="29" t="s">
        <v>9</v>
      </c>
      <c r="B127" s="29"/>
      <c r="C127" s="29"/>
      <c r="D127" s="29"/>
      <c r="E127" s="29"/>
      <c r="F127" s="29"/>
      <c r="G127" s="29"/>
      <c r="H127" s="29"/>
      <c r="I127" s="29"/>
    </row>
    <row r="128" spans="1:9" ht="18.75">
      <c r="A128" s="30" t="s">
        <v>5</v>
      </c>
      <c r="B128" s="30"/>
      <c r="C128" s="30"/>
      <c r="D128" s="30"/>
      <c r="E128" s="30"/>
      <c r="F128" s="30"/>
      <c r="G128" s="30"/>
      <c r="H128" s="30"/>
      <c r="I128" s="30"/>
    </row>
    <row r="129" spans="1:9" ht="18.7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ht="18.75">
      <c r="A130" s="30" t="s">
        <v>71</v>
      </c>
      <c r="B130" s="30"/>
      <c r="C130" s="30"/>
      <c r="D130" s="30"/>
      <c r="E130" s="30"/>
      <c r="F130" s="30"/>
      <c r="G130" s="30"/>
      <c r="H130" s="30"/>
      <c r="I130" s="30"/>
    </row>
    <row r="131" spans="1:9" ht="18.75">
      <c r="A131" s="1" t="s">
        <v>44</v>
      </c>
      <c r="B131" s="2"/>
      <c r="C131" s="2"/>
      <c r="D131" s="2"/>
      <c r="E131" s="27" t="s">
        <v>10</v>
      </c>
      <c r="F131" s="27"/>
      <c r="G131" s="27"/>
      <c r="H131" s="27"/>
      <c r="I131" s="27"/>
    </row>
    <row r="132" spans="1:9" ht="18.75">
      <c r="A132" s="2"/>
      <c r="B132" s="2"/>
      <c r="C132" s="2"/>
      <c r="D132" s="3"/>
      <c r="E132" s="3"/>
      <c r="F132" s="28" t="s">
        <v>72</v>
      </c>
      <c r="G132" s="28"/>
      <c r="H132" s="28"/>
      <c r="I132" s="28"/>
    </row>
    <row r="133" spans="1:9" ht="43.5" thickBot="1">
      <c r="A133" s="16"/>
      <c r="B133" s="4" t="s">
        <v>0</v>
      </c>
      <c r="C133" s="4" t="s">
        <v>12</v>
      </c>
      <c r="D133" s="5" t="s">
        <v>1</v>
      </c>
      <c r="E133" s="6" t="s">
        <v>2</v>
      </c>
      <c r="F133" s="6" t="s">
        <v>3</v>
      </c>
      <c r="G133" s="14" t="s">
        <v>32</v>
      </c>
      <c r="H133" s="14" t="s">
        <v>13</v>
      </c>
      <c r="I133" s="7" t="s">
        <v>4</v>
      </c>
    </row>
    <row r="134" spans="1:9" ht="15.75" thickBot="1">
      <c r="A134" s="23">
        <v>4</v>
      </c>
      <c r="B134" s="24" t="s">
        <v>73</v>
      </c>
      <c r="C134" s="22">
        <v>1986</v>
      </c>
      <c r="D134" s="17">
        <v>0.001388888888888889</v>
      </c>
      <c r="E134" s="21">
        <v>0.015016319444444445</v>
      </c>
      <c r="F134" s="21">
        <f>E134-D134</f>
        <v>0.013627430555555556</v>
      </c>
      <c r="G134" s="21">
        <f>F134-("19:37,41")</f>
        <v>0</v>
      </c>
      <c r="H134" s="21" t="s">
        <v>76</v>
      </c>
      <c r="I134" s="22">
        <v>1</v>
      </c>
    </row>
    <row r="135" spans="1:9" ht="15.75" thickBot="1">
      <c r="A135" s="23">
        <v>7</v>
      </c>
      <c r="B135" s="25" t="s">
        <v>74</v>
      </c>
      <c r="C135" s="22">
        <v>1989</v>
      </c>
      <c r="D135" s="17">
        <v>0.0015624999999999999</v>
      </c>
      <c r="E135" s="21">
        <v>0.01667314814814815</v>
      </c>
      <c r="F135" s="21">
        <f>E135-D135</f>
        <v>0.015110648148148149</v>
      </c>
      <c r="G135" s="21">
        <f>F135-("19:37,41")</f>
        <v>0.0014832175925925933</v>
      </c>
      <c r="H135" s="21" t="s">
        <v>75</v>
      </c>
      <c r="I135" s="22">
        <v>2</v>
      </c>
    </row>
    <row r="136" spans="1:9" ht="15">
      <c r="A136" s="18"/>
      <c r="B136" s="15" t="s">
        <v>49</v>
      </c>
      <c r="C136" s="18"/>
      <c r="D136" s="18" t="s">
        <v>17</v>
      </c>
      <c r="E136" s="18"/>
      <c r="F136" s="18"/>
      <c r="G136" s="18"/>
      <c r="H136" s="18"/>
      <c r="I136" s="18"/>
    </row>
    <row r="137" spans="1:9" ht="15">
      <c r="A137" s="18"/>
      <c r="B137" s="15" t="s">
        <v>18</v>
      </c>
      <c r="C137" s="18"/>
      <c r="D137" s="18" t="s">
        <v>22</v>
      </c>
      <c r="E137" s="18" t="s">
        <v>21</v>
      </c>
      <c r="F137" s="18" t="s">
        <v>41</v>
      </c>
      <c r="G137" s="19" t="s">
        <v>19</v>
      </c>
      <c r="H137" s="20" t="s">
        <v>41</v>
      </c>
      <c r="I137" s="18"/>
    </row>
    <row r="138" spans="1:9" ht="15">
      <c r="A138" s="18"/>
      <c r="B138" s="15" t="s">
        <v>50</v>
      </c>
      <c r="C138" s="18"/>
      <c r="D138" s="18" t="s">
        <v>31</v>
      </c>
      <c r="E138" s="18"/>
      <c r="F138" s="18"/>
      <c r="G138" s="18"/>
      <c r="H138" s="18"/>
      <c r="I138" s="18"/>
    </row>
    <row r="139" spans="1:9" ht="18.75">
      <c r="A139" s="29" t="s">
        <v>9</v>
      </c>
      <c r="B139" s="29"/>
      <c r="C139" s="29"/>
      <c r="D139" s="29"/>
      <c r="E139" s="29"/>
      <c r="F139" s="29"/>
      <c r="G139" s="29"/>
      <c r="H139" s="29"/>
      <c r="I139" s="29"/>
    </row>
    <row r="140" spans="1:9" ht="18.75">
      <c r="A140" s="30" t="s">
        <v>5</v>
      </c>
      <c r="B140" s="30"/>
      <c r="C140" s="30"/>
      <c r="D140" s="30"/>
      <c r="E140" s="30"/>
      <c r="F140" s="30"/>
      <c r="G140" s="30"/>
      <c r="H140" s="30"/>
      <c r="I140" s="30"/>
    </row>
    <row r="141" spans="1:9" ht="18.75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1:9" ht="18.75">
      <c r="A142" s="30" t="s">
        <v>77</v>
      </c>
      <c r="B142" s="30"/>
      <c r="C142" s="30"/>
      <c r="D142" s="30"/>
      <c r="E142" s="30"/>
      <c r="F142" s="30"/>
      <c r="G142" s="30"/>
      <c r="H142" s="30"/>
      <c r="I142" s="30"/>
    </row>
    <row r="143" spans="1:9" ht="18.75">
      <c r="A143" s="1" t="s">
        <v>44</v>
      </c>
      <c r="B143" s="2"/>
      <c r="C143" s="2"/>
      <c r="D143" s="2"/>
      <c r="E143" s="27" t="s">
        <v>10</v>
      </c>
      <c r="F143" s="27"/>
      <c r="G143" s="27"/>
      <c r="H143" s="27"/>
      <c r="I143" s="27"/>
    </row>
    <row r="144" spans="1:9" ht="18.75">
      <c r="A144" s="2"/>
      <c r="B144" s="2"/>
      <c r="C144" s="2"/>
      <c r="D144" s="3"/>
      <c r="E144" s="3"/>
      <c r="F144" s="28" t="s">
        <v>8</v>
      </c>
      <c r="G144" s="28"/>
      <c r="H144" s="28"/>
      <c r="I144" s="28"/>
    </row>
    <row r="145" spans="1:9" ht="43.5" thickBot="1">
      <c r="A145" s="16"/>
      <c r="B145" s="4" t="s">
        <v>0</v>
      </c>
      <c r="C145" s="4" t="s">
        <v>12</v>
      </c>
      <c r="D145" s="5" t="s">
        <v>1</v>
      </c>
      <c r="E145" s="6" t="s">
        <v>2</v>
      </c>
      <c r="F145" s="6" t="s">
        <v>3</v>
      </c>
      <c r="G145" s="14" t="s">
        <v>32</v>
      </c>
      <c r="H145" s="14" t="s">
        <v>13</v>
      </c>
      <c r="I145" s="7" t="s">
        <v>4</v>
      </c>
    </row>
    <row r="146" spans="1:9" ht="15.75" thickBot="1">
      <c r="A146" s="23">
        <v>33</v>
      </c>
      <c r="B146" s="24" t="s">
        <v>79</v>
      </c>
      <c r="C146" s="22">
        <v>1968</v>
      </c>
      <c r="D146" s="17">
        <v>0.0010416666666666667</v>
      </c>
      <c r="E146" s="21">
        <v>0.01200960648148148</v>
      </c>
      <c r="F146" s="21">
        <f>E146-D146</f>
        <v>0.010967939814814814</v>
      </c>
      <c r="G146" s="21">
        <f>F146-("15:47,63")</f>
        <v>0</v>
      </c>
      <c r="H146" s="21"/>
      <c r="I146" s="22">
        <v>1</v>
      </c>
    </row>
    <row r="147" spans="1:9" ht="15.75" thickBot="1">
      <c r="A147" s="23">
        <v>6</v>
      </c>
      <c r="B147" s="25" t="s">
        <v>78</v>
      </c>
      <c r="C147" s="22">
        <v>1960</v>
      </c>
      <c r="D147" s="17">
        <v>0.0008680555555555555</v>
      </c>
      <c r="E147" s="21">
        <v>0.01228622685185185</v>
      </c>
      <c r="F147" s="21">
        <f>E147-D147</f>
        <v>0.011418171296296294</v>
      </c>
      <c r="G147" s="21">
        <f>F147-("15:47,63")</f>
        <v>0.00045023148148147854</v>
      </c>
      <c r="H147" s="21" t="s">
        <v>41</v>
      </c>
      <c r="I147" s="22">
        <v>2</v>
      </c>
    </row>
    <row r="148" spans="1:9" ht="15.75" thickBot="1">
      <c r="A148" s="23">
        <v>5</v>
      </c>
      <c r="B148" s="25" t="s">
        <v>80</v>
      </c>
      <c r="C148" s="22">
        <v>1981</v>
      </c>
      <c r="D148" s="17">
        <v>0.0012152777777777778</v>
      </c>
      <c r="E148" s="21">
        <v>0.012975694444444442</v>
      </c>
      <c r="F148" s="21">
        <f>E148-D148</f>
        <v>0.011760416666666666</v>
      </c>
      <c r="G148" s="21">
        <f>F148-("15:47,63")</f>
        <v>0.0007924768518518498</v>
      </c>
      <c r="H148" s="21" t="s">
        <v>41</v>
      </c>
      <c r="I148" s="22">
        <v>3</v>
      </c>
    </row>
    <row r="149" spans="1:9" ht="15">
      <c r="A149" s="18"/>
      <c r="B149" s="15" t="s">
        <v>49</v>
      </c>
      <c r="C149" s="18"/>
      <c r="D149" s="18" t="s">
        <v>17</v>
      </c>
      <c r="E149" s="18"/>
      <c r="F149" s="18"/>
      <c r="G149" s="18"/>
      <c r="H149" s="18"/>
      <c r="I149" s="18"/>
    </row>
    <row r="150" spans="1:9" ht="15">
      <c r="A150" s="18"/>
      <c r="B150" s="15" t="s">
        <v>18</v>
      </c>
      <c r="C150" s="18"/>
      <c r="D150" s="18" t="s">
        <v>22</v>
      </c>
      <c r="E150" s="18" t="s">
        <v>21</v>
      </c>
      <c r="F150" s="18" t="s">
        <v>41</v>
      </c>
      <c r="G150" s="19" t="s">
        <v>19</v>
      </c>
      <c r="H150" s="20" t="s">
        <v>41</v>
      </c>
      <c r="I150" s="18"/>
    </row>
    <row r="151" spans="1:9" ht="15">
      <c r="A151" s="18"/>
      <c r="B151" s="15" t="s">
        <v>50</v>
      </c>
      <c r="C151" s="18"/>
      <c r="D151" s="18" t="s">
        <v>31</v>
      </c>
      <c r="E151" s="18"/>
      <c r="F151" s="18"/>
      <c r="G151" s="18"/>
      <c r="H151" s="18"/>
      <c r="I151" s="18"/>
    </row>
  </sheetData>
  <sheetProtection/>
  <mergeCells count="56">
    <mergeCell ref="E143:I143"/>
    <mergeCell ref="F144:I144"/>
    <mergeCell ref="A127:I127"/>
    <mergeCell ref="A128:I128"/>
    <mergeCell ref="A129:I129"/>
    <mergeCell ref="A130:I130"/>
    <mergeCell ref="E131:I131"/>
    <mergeCell ref="F132:I132"/>
    <mergeCell ref="E118:I118"/>
    <mergeCell ref="F119:I119"/>
    <mergeCell ref="A139:I139"/>
    <mergeCell ref="A140:I140"/>
    <mergeCell ref="A141:I141"/>
    <mergeCell ref="A142:I142"/>
    <mergeCell ref="E106:I106"/>
    <mergeCell ref="F107:I107"/>
    <mergeCell ref="A115:I115"/>
    <mergeCell ref="A116:I116"/>
    <mergeCell ref="A117:I117"/>
    <mergeCell ref="E93:I93"/>
    <mergeCell ref="F94:I94"/>
    <mergeCell ref="A103:I103"/>
    <mergeCell ref="A104:I104"/>
    <mergeCell ref="A105:I105"/>
    <mergeCell ref="E78:I78"/>
    <mergeCell ref="F79:I79"/>
    <mergeCell ref="A89:I89"/>
    <mergeCell ref="A90:I90"/>
    <mergeCell ref="A91:I91"/>
    <mergeCell ref="A92:I92"/>
    <mergeCell ref="A61:I61"/>
    <mergeCell ref="A75:I75"/>
    <mergeCell ref="A76:I76"/>
    <mergeCell ref="A77:I77"/>
    <mergeCell ref="A38:I38"/>
    <mergeCell ref="A39:I39"/>
    <mergeCell ref="A40:I40"/>
    <mergeCell ref="A41:I41"/>
    <mergeCell ref="E62:I62"/>
    <mergeCell ref="F63:I63"/>
    <mergeCell ref="E42:I42"/>
    <mergeCell ref="F43:I43"/>
    <mergeCell ref="A59:I59"/>
    <mergeCell ref="A60:I60"/>
    <mergeCell ref="A20:I20"/>
    <mergeCell ref="A21:I21"/>
    <mergeCell ref="A22:I22"/>
    <mergeCell ref="A23:I23"/>
    <mergeCell ref="E24:I24"/>
    <mergeCell ref="F25:I25"/>
    <mergeCell ref="E5:I5"/>
    <mergeCell ref="F6:I6"/>
    <mergeCell ref="A1:I1"/>
    <mergeCell ref="A2:I2"/>
    <mergeCell ref="A3:I3"/>
    <mergeCell ref="A4:I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3" r:id="rId2"/>
  <rowBreaks count="3" manualBreakCount="3">
    <brk id="57" max="9" man="1"/>
    <brk id="101" max="9" man="1"/>
    <brk id="152" max="9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ДЮСШ</cp:lastModifiedBy>
  <cp:lastPrinted>2017-12-11T08:41:00Z</cp:lastPrinted>
  <dcterms:created xsi:type="dcterms:W3CDTF">2002-01-01T15:41:52Z</dcterms:created>
  <dcterms:modified xsi:type="dcterms:W3CDTF">2017-12-11T08:41:38Z</dcterms:modified>
  <cp:category/>
  <cp:version/>
  <cp:contentType/>
  <cp:contentStatus/>
</cp:coreProperties>
</file>