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1580" activeTab="0"/>
  </bookViews>
  <sheets>
    <sheet name="Открытие" sheetId="1" r:id="rId1"/>
  </sheets>
  <definedNames>
    <definedName name="_xlnm.Print_Area" localSheetId="0">'Открытие'!$A$188:$I$188,'Открытие'!$A$120:$I$120</definedName>
  </definedNames>
  <calcPr fullCalcOnLoad="1"/>
</workbook>
</file>

<file path=xl/sharedStrings.xml><?xml version="1.0" encoding="utf-8"?>
<sst xmlns="http://schemas.openxmlformats.org/spreadsheetml/2006/main" count="486" uniqueCount="190">
  <si>
    <t>Фамилия, имя</t>
  </si>
  <si>
    <t>Время старта</t>
  </si>
  <si>
    <t>Время финиша</t>
  </si>
  <si>
    <t>Результат</t>
  </si>
  <si>
    <t>Место</t>
  </si>
  <si>
    <t xml:space="preserve">Итоговый протокол </t>
  </si>
  <si>
    <r>
      <t>Дистанция: 1</t>
    </r>
    <r>
      <rPr>
        <b/>
        <sz val="14"/>
        <rFont val="Times New Roman"/>
        <family val="1"/>
      </rPr>
      <t xml:space="preserve"> км</t>
    </r>
  </si>
  <si>
    <r>
      <t>Дистанция: 3</t>
    </r>
    <r>
      <rPr>
        <b/>
        <sz val="14"/>
        <rFont val="Times New Roman"/>
        <family val="1"/>
      </rPr>
      <t xml:space="preserve"> км</t>
    </r>
  </si>
  <si>
    <t xml:space="preserve">Открытие зимнего сезона по лыжным гонкам </t>
  </si>
  <si>
    <r>
      <t xml:space="preserve">Место проведения: </t>
    </r>
    <r>
      <rPr>
        <b/>
        <sz val="14"/>
        <rFont val="Times New Roman"/>
        <family val="1"/>
      </rPr>
      <t>г. Нязепетровск</t>
    </r>
  </si>
  <si>
    <t>Чудинов Никита</t>
  </si>
  <si>
    <t>Год рождения</t>
  </si>
  <si>
    <t>Тренер-преподаватель</t>
  </si>
  <si>
    <t>Белов Е.С.</t>
  </si>
  <si>
    <t>Судьи соревнований</t>
  </si>
  <si>
    <t>Кулапин А.В.</t>
  </si>
  <si>
    <t>Хуснутдинов Р.В.</t>
  </si>
  <si>
    <t>Габдрахманова Яна</t>
  </si>
  <si>
    <t>Сикова Любовь</t>
  </si>
  <si>
    <t>Алексеева Т.А.</t>
  </si>
  <si>
    <t>Проигрыш лидеру</t>
  </si>
  <si>
    <t>Желтышев Антон</t>
  </si>
  <si>
    <t>Иванов Игорь</t>
  </si>
  <si>
    <t>Кашин Алексей</t>
  </si>
  <si>
    <t>Ивакин Никита</t>
  </si>
  <si>
    <t>Игошин Иван</t>
  </si>
  <si>
    <t>Халин Никита</t>
  </si>
  <si>
    <t>Ун</t>
  </si>
  <si>
    <t>Троценко С.И.</t>
  </si>
  <si>
    <t>Лоскутова Анна</t>
  </si>
  <si>
    <t>Якунин Андрей</t>
  </si>
  <si>
    <t>Унк</t>
  </si>
  <si>
    <t>№ 2</t>
  </si>
  <si>
    <t>Постникова Ксения</t>
  </si>
  <si>
    <t>Шарпёнков Алексей</t>
  </si>
  <si>
    <t>Зотов Арсений</t>
  </si>
  <si>
    <t>Семякин Виталий</t>
  </si>
  <si>
    <t>Белова Ксения</t>
  </si>
  <si>
    <t>Сикова Дарья</t>
  </si>
  <si>
    <t>КПГТ</t>
  </si>
  <si>
    <r>
      <t>Дистанция: 5</t>
    </r>
    <r>
      <rPr>
        <b/>
        <sz val="14"/>
        <rFont val="Times New Roman"/>
        <family val="1"/>
      </rPr>
      <t xml:space="preserve"> км</t>
    </r>
  </si>
  <si>
    <t>Пятков Никита</t>
  </si>
  <si>
    <t xml:space="preserve">Мальчики 2007 - 2008 г.р.  </t>
  </si>
  <si>
    <t>23 декабря 2017 года</t>
  </si>
  <si>
    <t>Гл.судья соревн.</t>
  </si>
  <si>
    <t>Потеряева М.Н.</t>
  </si>
  <si>
    <t>Шайхетдинов С.Б.</t>
  </si>
  <si>
    <t>Сокольских Н.Б.</t>
  </si>
  <si>
    <t>Седова В.</t>
  </si>
  <si>
    <t>Секретари соревн.</t>
  </si>
  <si>
    <t xml:space="preserve">Девочки 2007 - 2008 г.р.  </t>
  </si>
  <si>
    <t>Мальчики 2005 -2006 г.р.</t>
  </si>
  <si>
    <t>Девочки 2005 -2006 г.р.</t>
  </si>
  <si>
    <t>Мальчики 2002 -2004 г.р.</t>
  </si>
  <si>
    <t>Девочки 2002 -2004 г.р.</t>
  </si>
  <si>
    <t>Девушки 2000 - 2001 г.р.</t>
  </si>
  <si>
    <t>Юноши 2000 - 2001 г.р.</t>
  </si>
  <si>
    <t>23декабря 2017 года</t>
  </si>
  <si>
    <t>Девушки, женщины 1999 и старше г.р.</t>
  </si>
  <si>
    <t>Юноши, мужчины 1999 и старше г.р.</t>
  </si>
  <si>
    <r>
      <t xml:space="preserve">Место проведения: </t>
    </r>
    <r>
      <rPr>
        <b/>
        <sz val="12"/>
        <rFont val="Times New Roman"/>
        <family val="1"/>
      </rPr>
      <t>г. Нязепетровск</t>
    </r>
  </si>
  <si>
    <r>
      <t>Дистанция: 2</t>
    </r>
    <r>
      <rPr>
        <b/>
        <sz val="12"/>
        <rFont val="Times New Roman"/>
        <family val="1"/>
      </rPr>
      <t xml:space="preserve"> км</t>
    </r>
  </si>
  <si>
    <r>
      <t>Дистанция: 5</t>
    </r>
    <r>
      <rPr>
        <b/>
        <sz val="12"/>
        <rFont val="Times New Roman"/>
        <family val="1"/>
      </rPr>
      <t xml:space="preserve"> км</t>
    </r>
  </si>
  <si>
    <t>Борняков Иван</t>
  </si>
  <si>
    <t>Желтышев Максим</t>
  </si>
  <si>
    <t>Рашидов Анас</t>
  </si>
  <si>
    <t>Нигамадзянов Дима</t>
  </si>
  <si>
    <t>Бекетов Иван</t>
  </si>
  <si>
    <t>Шобухов Влад</t>
  </si>
  <si>
    <t>Бычков Сергей</t>
  </si>
  <si>
    <t>Пшеницын Сергей</t>
  </si>
  <si>
    <t>Алексеев Саша</t>
  </si>
  <si>
    <t>Власов Павел</t>
  </si>
  <si>
    <t>Носов Александр</t>
  </si>
  <si>
    <t>Патсраков Михаил</t>
  </si>
  <si>
    <t>Зотов Семен</t>
  </si>
  <si>
    <t>Нигамадзянов Илья</t>
  </si>
  <si>
    <t>Малых Артем</t>
  </si>
  <si>
    <t>Гусев Александр</t>
  </si>
  <si>
    <t>Ламонов Михаил</t>
  </si>
  <si>
    <t>Поздеев Антон</t>
  </si>
  <si>
    <t>№3</t>
  </si>
  <si>
    <t>№2</t>
  </si>
  <si>
    <t>Ар. ООШ</t>
  </si>
  <si>
    <t>Д/д</t>
  </si>
  <si>
    <t>№1</t>
  </si>
  <si>
    <t>Кочева Надежда</t>
  </si>
  <si>
    <t>Зеленкина Маргарита</t>
  </si>
  <si>
    <t>Долгова Александра</t>
  </si>
  <si>
    <t>Пьянкова Анастасия</t>
  </si>
  <si>
    <t>Харизова Алеся</t>
  </si>
  <si>
    <t>Слесарева Полина</t>
  </si>
  <si>
    <t>Берсенева Алена</t>
  </si>
  <si>
    <t>Бархатова Анастасия</t>
  </si>
  <si>
    <t>Горлова Елизавета</t>
  </si>
  <si>
    <t>Бекетова Ксения</t>
  </si>
  <si>
    <t>Яппарова Анастасия</t>
  </si>
  <si>
    <t>Лобанова Ольга</t>
  </si>
  <si>
    <t>Мишунина Анастасия</t>
  </si>
  <si>
    <t>Сит.</t>
  </si>
  <si>
    <t>Тупицын Дмитрий</t>
  </si>
  <si>
    <t>Берсенёв Алексей</t>
  </si>
  <si>
    <t>Крупцов Дмитрий</t>
  </si>
  <si>
    <t>Ахмедьянов Евгений</t>
  </si>
  <si>
    <t>Лобанов Константин</t>
  </si>
  <si>
    <t>Юданов Никита</t>
  </si>
  <si>
    <t>Гайфулин Егор</t>
  </si>
  <si>
    <t>Горбунов Артём</t>
  </si>
  <si>
    <t>Русинов Илья</t>
  </si>
  <si>
    <t>Сенин Савелий</t>
  </si>
  <si>
    <t>Бетин Антон</t>
  </si>
  <si>
    <t>Карпов Александр</t>
  </si>
  <si>
    <t>Крушин Семён</t>
  </si>
  <si>
    <t>Ганеев Вильдан</t>
  </si>
  <si>
    <t>Ар. СОШ</t>
  </si>
  <si>
    <t>Баженова Анастасия</t>
  </si>
  <si>
    <t>Корлыханова Анастасия</t>
  </si>
  <si>
    <t>Ишмухаметова Лилиана</t>
  </si>
  <si>
    <t>Шадрина Алена</t>
  </si>
  <si>
    <t>Токун Виктория</t>
  </si>
  <si>
    <t>Дмитриева Дарья</t>
  </si>
  <si>
    <t>Хидиятова Диана</t>
  </si>
  <si>
    <t>Миронова Анна</t>
  </si>
  <si>
    <t>Белова Алена</t>
  </si>
  <si>
    <t>Пьянков Станислав</t>
  </si>
  <si>
    <t>ПодгорбунскихСергей</t>
  </si>
  <si>
    <t>Мишунин Дмитрий</t>
  </si>
  <si>
    <t>Юнусов Вадим</t>
  </si>
  <si>
    <t>Горлов Александр</t>
  </si>
  <si>
    <t>Мишанин Артём</t>
  </si>
  <si>
    <t>Якопчук Данила</t>
  </si>
  <si>
    <t>Сметанин Павел</t>
  </si>
  <si>
    <t>Семериков Данил</t>
  </si>
  <si>
    <t>Шарафан Слава</t>
  </si>
  <si>
    <t>Темников Кирилл</t>
  </si>
  <si>
    <t>Поздеев Кирилл</t>
  </si>
  <si>
    <t>Дубровин Владимир</t>
  </si>
  <si>
    <t>Наседкин Сергей</t>
  </si>
  <si>
    <t>Сибагатов Раниль</t>
  </si>
  <si>
    <t>Сагретдинов Марат</t>
  </si>
  <si>
    <t>Мухарамов Тимур</t>
  </si>
  <si>
    <t>Гайнулин Булат</t>
  </si>
  <si>
    <t>Кочеврягин Виталий</t>
  </si>
  <si>
    <t>Миланченко Виктория</t>
  </si>
  <si>
    <t>Нуреева Сания</t>
  </si>
  <si>
    <t>Беспалова Кристина</t>
  </si>
  <si>
    <t>Гайсина Алина</t>
  </si>
  <si>
    <t>Буркова Галина</t>
  </si>
  <si>
    <t xml:space="preserve"> </t>
  </si>
  <si>
    <t xml:space="preserve"> Волкова Анастасия</t>
  </si>
  <si>
    <t>Абдрахманова Гульназ</t>
  </si>
  <si>
    <t>Новинькова Екатерина</t>
  </si>
  <si>
    <t>Митушкина Евгения</t>
  </si>
  <si>
    <t>Грачева Ирина</t>
  </si>
  <si>
    <t>Сельницина Любовь</t>
  </si>
  <si>
    <t>Сорокин Иван</t>
  </si>
  <si>
    <t>Любимцев Виктор</t>
  </si>
  <si>
    <t>Шерстнев Олег</t>
  </si>
  <si>
    <t>Голубовский Владимир</t>
  </si>
  <si>
    <t>Студнев Сергей</t>
  </si>
  <si>
    <t>Дмитриев Антон</t>
  </si>
  <si>
    <t>Попов Андрей</t>
  </si>
  <si>
    <t>Овчинников Денис</t>
  </si>
  <si>
    <t>Недоспелов Даниил</t>
  </si>
  <si>
    <t>Потеряев Сергей</t>
  </si>
  <si>
    <t>Полиция</t>
  </si>
  <si>
    <t>Коротков Иван</t>
  </si>
  <si>
    <t>Айтбаев Глеб</t>
  </si>
  <si>
    <t>Дружинин Олег</t>
  </si>
  <si>
    <t>Петухов Никита</t>
  </si>
  <si>
    <r>
      <t>Дистанция: 2</t>
    </r>
    <r>
      <rPr>
        <b/>
        <sz val="14"/>
        <rFont val="Times New Roman"/>
        <family val="1"/>
      </rPr>
      <t xml:space="preserve"> км</t>
    </r>
  </si>
  <si>
    <t>Фазлыахметов Олег</t>
  </si>
  <si>
    <t>Тотов Андрей</t>
  </si>
  <si>
    <t>Алексеев Илья</t>
  </si>
  <si>
    <t>Акмалов Евгений</t>
  </si>
  <si>
    <t xml:space="preserve"> Сит.</t>
  </si>
  <si>
    <t xml:space="preserve"> Минязев Ильдар</t>
  </si>
  <si>
    <t>Унк.</t>
  </si>
  <si>
    <t>Карманова Виктория</t>
  </si>
  <si>
    <t>Нечаева Алсу</t>
  </si>
  <si>
    <t>Пайгина Лариса</t>
  </si>
  <si>
    <t>Лукоянова Лариса</t>
  </si>
  <si>
    <t>Сафиулина Раиса</t>
  </si>
  <si>
    <r>
      <t xml:space="preserve">Место проведения: </t>
    </r>
    <r>
      <rPr>
        <b/>
        <sz val="11"/>
        <rFont val="Times New Roman"/>
        <family val="1"/>
      </rPr>
      <t>г. Нязепетровск</t>
    </r>
  </si>
  <si>
    <r>
      <t>Дистанция: 3</t>
    </r>
    <r>
      <rPr>
        <b/>
        <sz val="11"/>
        <rFont val="Times New Roman"/>
        <family val="1"/>
      </rPr>
      <t xml:space="preserve"> км</t>
    </r>
  </si>
  <si>
    <t>Никутин Иван</t>
  </si>
  <si>
    <t>Нестеров В.М.</t>
  </si>
  <si>
    <t>не старт.</t>
  </si>
  <si>
    <t>пенсионер</t>
  </si>
  <si>
    <t>сошел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</si>
</sst>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\+mm:ss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 style="thin"/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164" fontId="7" fillId="0" borderId="2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28575</xdr:rowOff>
    </xdr:from>
    <xdr:to>
      <xdr:col>1</xdr:col>
      <xdr:colOff>428625</xdr:colOff>
      <xdr:row>2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790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35</xdr:row>
      <xdr:rowOff>95250</xdr:rowOff>
    </xdr:from>
    <xdr:to>
      <xdr:col>1</xdr:col>
      <xdr:colOff>314325</xdr:colOff>
      <xdr:row>37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10475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62</xdr:row>
      <xdr:rowOff>28575</xdr:rowOff>
    </xdr:from>
    <xdr:to>
      <xdr:col>1</xdr:col>
      <xdr:colOff>438150</xdr:colOff>
      <xdr:row>64</xdr:row>
      <xdr:rowOff>123825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525500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94</xdr:row>
      <xdr:rowOff>95250</xdr:rowOff>
    </xdr:from>
    <xdr:to>
      <xdr:col>1</xdr:col>
      <xdr:colOff>304800</xdr:colOff>
      <xdr:row>96</xdr:row>
      <xdr:rowOff>85725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7264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118</xdr:row>
      <xdr:rowOff>161925</xdr:rowOff>
    </xdr:from>
    <xdr:to>
      <xdr:col>1</xdr:col>
      <xdr:colOff>200025</xdr:colOff>
      <xdr:row>120</xdr:row>
      <xdr:rowOff>190500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5860375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182</xdr:row>
      <xdr:rowOff>57150</xdr:rowOff>
    </xdr:from>
    <xdr:to>
      <xdr:col>1</xdr:col>
      <xdr:colOff>285750</xdr:colOff>
      <xdr:row>184</xdr:row>
      <xdr:rowOff>114300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88105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209</xdr:row>
      <xdr:rowOff>66675</xdr:rowOff>
    </xdr:from>
    <xdr:to>
      <xdr:col>1</xdr:col>
      <xdr:colOff>171450</xdr:colOff>
      <xdr:row>210</xdr:row>
      <xdr:rowOff>114300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5043725"/>
          <a:ext cx="561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209</xdr:row>
      <xdr:rowOff>66675</xdr:rowOff>
    </xdr:from>
    <xdr:to>
      <xdr:col>1</xdr:col>
      <xdr:colOff>171450</xdr:colOff>
      <xdr:row>211</xdr:row>
      <xdr:rowOff>47625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5043725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222</xdr:row>
      <xdr:rowOff>0</xdr:rowOff>
    </xdr:from>
    <xdr:to>
      <xdr:col>1</xdr:col>
      <xdr:colOff>171450</xdr:colOff>
      <xdr:row>222</xdr:row>
      <xdr:rowOff>209550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80441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222</xdr:row>
      <xdr:rowOff>0</xdr:rowOff>
    </xdr:from>
    <xdr:to>
      <xdr:col>1</xdr:col>
      <xdr:colOff>171450</xdr:colOff>
      <xdr:row>224</xdr:row>
      <xdr:rowOff>9525</xdr:rowOff>
    </xdr:to>
    <xdr:pic>
      <xdr:nvPicPr>
        <xdr:cNvPr id="10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8044100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view="pageLayout" workbookViewId="0" topLeftCell="A166">
      <selection activeCell="B188" sqref="B188"/>
    </sheetView>
  </sheetViews>
  <sheetFormatPr defaultColWidth="9.00390625" defaultRowHeight="12.75"/>
  <cols>
    <col min="1" max="1" width="8.125" style="0" customWidth="1"/>
    <col min="2" max="2" width="23.125" style="0" customWidth="1"/>
    <col min="3" max="3" width="10.625" style="0" customWidth="1"/>
    <col min="4" max="4" width="11.875" style="0" customWidth="1"/>
    <col min="5" max="5" width="12.25390625" style="0" customWidth="1"/>
    <col min="6" max="6" width="12.875" style="0" customWidth="1"/>
    <col min="7" max="7" width="14.25390625" style="0" customWidth="1"/>
    <col min="8" max="8" width="11.00390625" style="0" customWidth="1"/>
  </cols>
  <sheetData>
    <row r="1" spans="1:9" ht="18.75" customHeight="1">
      <c r="A1" s="57" t="s">
        <v>8</v>
      </c>
      <c r="B1" s="57"/>
      <c r="C1" s="57"/>
      <c r="D1" s="57"/>
      <c r="E1" s="57"/>
      <c r="F1" s="57"/>
      <c r="G1" s="57"/>
      <c r="H1" s="57"/>
      <c r="I1" s="57"/>
    </row>
    <row r="2" spans="1:9" ht="18.75">
      <c r="A2" s="58" t="s">
        <v>5</v>
      </c>
      <c r="B2" s="58"/>
      <c r="C2" s="58"/>
      <c r="D2" s="58"/>
      <c r="E2" s="58"/>
      <c r="F2" s="58"/>
      <c r="G2" s="58"/>
      <c r="H2" s="58"/>
      <c r="I2" s="58"/>
    </row>
    <row r="3" spans="1:9" ht="18.75">
      <c r="A3" s="58" t="s">
        <v>42</v>
      </c>
      <c r="B3" s="58"/>
      <c r="C3" s="58"/>
      <c r="D3" s="58"/>
      <c r="E3" s="58"/>
      <c r="F3" s="58"/>
      <c r="G3" s="58"/>
      <c r="H3" s="58"/>
      <c r="I3" s="58"/>
    </row>
    <row r="4" spans="1:9" ht="18.75">
      <c r="A4" s="1" t="s">
        <v>43</v>
      </c>
      <c r="B4" s="2"/>
      <c r="C4" s="2"/>
      <c r="D4" s="2"/>
      <c r="E4" s="59" t="s">
        <v>9</v>
      </c>
      <c r="F4" s="59"/>
      <c r="G4" s="59"/>
      <c r="H4" s="59"/>
      <c r="I4" s="59"/>
    </row>
    <row r="5" spans="1:9" ht="18.75">
      <c r="A5" s="2"/>
      <c r="B5" s="2"/>
      <c r="C5" s="2"/>
      <c r="D5" s="3"/>
      <c r="E5" s="3"/>
      <c r="F5" s="65" t="s">
        <v>170</v>
      </c>
      <c r="G5" s="65"/>
      <c r="H5" s="65"/>
      <c r="I5" s="65"/>
    </row>
    <row r="6" spans="1:9" ht="43.5" thickBot="1">
      <c r="A6" s="16"/>
      <c r="B6" s="4" t="s">
        <v>0</v>
      </c>
      <c r="C6" s="4" t="s">
        <v>11</v>
      </c>
      <c r="D6" s="5" t="s">
        <v>1</v>
      </c>
      <c r="E6" s="6" t="s">
        <v>2</v>
      </c>
      <c r="F6" s="6" t="s">
        <v>3</v>
      </c>
      <c r="G6" s="14" t="s">
        <v>20</v>
      </c>
      <c r="H6" s="14" t="s">
        <v>12</v>
      </c>
      <c r="I6" s="7" t="s">
        <v>4</v>
      </c>
    </row>
    <row r="7" spans="1:9" ht="15.75" thickBot="1">
      <c r="A7" s="8">
        <v>1</v>
      </c>
      <c r="B7" s="9" t="s">
        <v>63</v>
      </c>
      <c r="C7" s="10">
        <v>2007</v>
      </c>
      <c r="D7" s="17">
        <v>0.00034722222222222224</v>
      </c>
      <c r="E7" s="11">
        <v>0.006415856481481482</v>
      </c>
      <c r="F7" s="11">
        <f aca="true" t="shared" si="0" ref="F7:F24">E7-D7</f>
        <v>0.00606863425925926</v>
      </c>
      <c r="G7" s="11">
        <f>F7-("08:44,30")</f>
        <v>3.4722222222189486E-07</v>
      </c>
      <c r="H7" s="11" t="s">
        <v>27</v>
      </c>
      <c r="I7" s="10">
        <v>1</v>
      </c>
    </row>
    <row r="8" spans="1:9" ht="15.75" thickBot="1">
      <c r="A8" s="8">
        <v>18</v>
      </c>
      <c r="B8" s="12" t="s">
        <v>169</v>
      </c>
      <c r="C8" s="10">
        <v>2007</v>
      </c>
      <c r="D8" s="17">
        <v>0.00555555555555555</v>
      </c>
      <c r="E8" s="11">
        <v>0.01230787037037037</v>
      </c>
      <c r="F8" s="11">
        <f t="shared" si="0"/>
        <v>0.00675231481481482</v>
      </c>
      <c r="G8" s="11">
        <f aca="true" t="shared" si="1" ref="G8:G24">F8-("08:44,30")</f>
        <v>0.0006840277777777825</v>
      </c>
      <c r="H8" s="11" t="s">
        <v>85</v>
      </c>
      <c r="I8" s="10">
        <v>2</v>
      </c>
    </row>
    <row r="9" spans="1:9" ht="15.75" thickBot="1">
      <c r="A9" s="8">
        <v>5</v>
      </c>
      <c r="B9" s="12" t="s">
        <v>10</v>
      </c>
      <c r="C9" s="10">
        <v>2008</v>
      </c>
      <c r="D9" s="17">
        <v>0.00173611111111111</v>
      </c>
      <c r="E9" s="11">
        <v>0.009052083333333334</v>
      </c>
      <c r="F9" s="11">
        <f t="shared" si="0"/>
        <v>0.007315972222222224</v>
      </c>
      <c r="G9" s="11">
        <f t="shared" si="1"/>
        <v>0.0012476851851851859</v>
      </c>
      <c r="H9" s="11" t="s">
        <v>84</v>
      </c>
      <c r="I9" s="10">
        <v>3</v>
      </c>
    </row>
    <row r="10" spans="1:9" ht="15.75" customHeight="1" thickBot="1">
      <c r="A10" s="8">
        <v>6</v>
      </c>
      <c r="B10" s="12" t="s">
        <v>67</v>
      </c>
      <c r="C10" s="10">
        <v>2008</v>
      </c>
      <c r="D10" s="17">
        <v>0.00208333333333333</v>
      </c>
      <c r="E10" s="11">
        <v>0.009554398148148147</v>
      </c>
      <c r="F10" s="11">
        <f t="shared" si="0"/>
        <v>0.0074710648148148175</v>
      </c>
      <c r="G10" s="11">
        <f t="shared" si="1"/>
        <v>0.0014027777777777797</v>
      </c>
      <c r="H10" s="11" t="s">
        <v>85</v>
      </c>
      <c r="I10" s="10">
        <v>4</v>
      </c>
    </row>
    <row r="11" spans="1:9" ht="18" customHeight="1" thickBot="1">
      <c r="A11" s="13">
        <v>8</v>
      </c>
      <c r="B11" s="12" t="s">
        <v>68</v>
      </c>
      <c r="C11" s="10">
        <v>2008</v>
      </c>
      <c r="D11" s="17">
        <v>0.00243055555555555</v>
      </c>
      <c r="E11" s="11">
        <v>0.010528935185185185</v>
      </c>
      <c r="F11" s="11">
        <f t="shared" si="0"/>
        <v>0.008098379629629634</v>
      </c>
      <c r="G11" s="11">
        <f t="shared" si="1"/>
        <v>0.0020300925925925964</v>
      </c>
      <c r="H11" s="11" t="s">
        <v>27</v>
      </c>
      <c r="I11" s="10">
        <v>5</v>
      </c>
    </row>
    <row r="12" spans="1:9" ht="15.75" thickBot="1">
      <c r="A12" s="8">
        <v>3</v>
      </c>
      <c r="B12" s="12" t="s">
        <v>65</v>
      </c>
      <c r="C12" s="10">
        <v>2007</v>
      </c>
      <c r="D12" s="17">
        <v>0.0010416666666666667</v>
      </c>
      <c r="E12" s="11">
        <v>0.009184027777777777</v>
      </c>
      <c r="F12" s="11">
        <f t="shared" si="0"/>
        <v>0.00814236111111111</v>
      </c>
      <c r="G12" s="11">
        <f t="shared" si="1"/>
        <v>0.002074074074074073</v>
      </c>
      <c r="H12" s="11" t="s">
        <v>82</v>
      </c>
      <c r="I12" s="10">
        <v>6</v>
      </c>
    </row>
    <row r="13" spans="1:9" ht="15.75" thickBot="1">
      <c r="A13" s="8">
        <v>2</v>
      </c>
      <c r="B13" s="12" t="s">
        <v>64</v>
      </c>
      <c r="C13" s="10">
        <v>2007</v>
      </c>
      <c r="D13" s="17">
        <v>0.0006944444444444445</v>
      </c>
      <c r="E13" s="11">
        <v>0.008862268518518518</v>
      </c>
      <c r="F13" s="11">
        <f t="shared" si="0"/>
        <v>0.008167824074074074</v>
      </c>
      <c r="G13" s="11">
        <f t="shared" si="1"/>
        <v>0.002099537037037036</v>
      </c>
      <c r="H13" s="11" t="s">
        <v>81</v>
      </c>
      <c r="I13" s="10">
        <v>7</v>
      </c>
    </row>
    <row r="14" spans="1:9" ht="15.75" customHeight="1" thickBot="1">
      <c r="A14" s="8">
        <v>14</v>
      </c>
      <c r="B14" s="12" t="s">
        <v>73</v>
      </c>
      <c r="C14" s="10">
        <v>2009</v>
      </c>
      <c r="D14" s="17">
        <v>0.00416666666666666</v>
      </c>
      <c r="E14" s="11">
        <v>0.012447916666666668</v>
      </c>
      <c r="F14" s="11">
        <f t="shared" si="0"/>
        <v>0.008281250000000007</v>
      </c>
      <c r="G14" s="11">
        <f t="shared" si="1"/>
        <v>0.0022129629629629695</v>
      </c>
      <c r="H14" s="11" t="s">
        <v>27</v>
      </c>
      <c r="I14" s="10">
        <v>8</v>
      </c>
    </row>
    <row r="15" spans="1:9" ht="15.75" thickBot="1">
      <c r="A15" s="13">
        <v>19</v>
      </c>
      <c r="B15" s="12" t="s">
        <v>77</v>
      </c>
      <c r="C15" s="10">
        <v>2009</v>
      </c>
      <c r="D15" s="17">
        <v>0.00590277777777778</v>
      </c>
      <c r="E15" s="11">
        <v>0.014930555555555556</v>
      </c>
      <c r="F15" s="11">
        <f t="shared" si="0"/>
        <v>0.009027777777777777</v>
      </c>
      <c r="G15" s="11">
        <f t="shared" si="1"/>
        <v>0.002959490740740739</v>
      </c>
      <c r="H15" s="11" t="s">
        <v>27</v>
      </c>
      <c r="I15" s="10">
        <v>9</v>
      </c>
    </row>
    <row r="16" spans="1:9" ht="15.75" thickBot="1">
      <c r="A16" s="8">
        <v>4</v>
      </c>
      <c r="B16" s="12" t="s">
        <v>66</v>
      </c>
      <c r="C16" s="10">
        <v>2007</v>
      </c>
      <c r="D16" s="17">
        <v>0.00138888888888889</v>
      </c>
      <c r="E16" s="11">
        <v>0.010488425925925927</v>
      </c>
      <c r="F16" s="11">
        <f t="shared" si="0"/>
        <v>0.009099537037037038</v>
      </c>
      <c r="G16" s="11">
        <f t="shared" si="1"/>
        <v>0.00303125</v>
      </c>
      <c r="H16" s="11" t="s">
        <v>83</v>
      </c>
      <c r="I16" s="10">
        <v>10</v>
      </c>
    </row>
    <row r="17" spans="1:9" ht="15.75" thickBot="1">
      <c r="A17" s="8">
        <v>11</v>
      </c>
      <c r="B17" s="12" t="s">
        <v>70</v>
      </c>
      <c r="C17" s="10">
        <v>2007</v>
      </c>
      <c r="D17" s="17">
        <v>0.003125</v>
      </c>
      <c r="E17" s="11">
        <v>0.012233796296296296</v>
      </c>
      <c r="F17" s="11">
        <f t="shared" si="0"/>
        <v>0.009108796296296295</v>
      </c>
      <c r="G17" s="11">
        <f t="shared" si="1"/>
        <v>0.0030405092592592576</v>
      </c>
      <c r="H17" s="11" t="s">
        <v>82</v>
      </c>
      <c r="I17" s="10">
        <v>11</v>
      </c>
    </row>
    <row r="18" spans="1:9" ht="15.75" thickBot="1">
      <c r="A18" s="8">
        <v>16</v>
      </c>
      <c r="B18" s="12" t="s">
        <v>75</v>
      </c>
      <c r="C18" s="10">
        <v>2007</v>
      </c>
      <c r="D18" s="17">
        <v>0.00486111111111111</v>
      </c>
      <c r="E18" s="11">
        <v>0.014377314814814815</v>
      </c>
      <c r="F18" s="11">
        <f t="shared" si="0"/>
        <v>0.009516203703703704</v>
      </c>
      <c r="G18" s="11">
        <f t="shared" si="1"/>
        <v>0.003447916666666666</v>
      </c>
      <c r="H18" s="11" t="s">
        <v>82</v>
      </c>
      <c r="I18" s="10">
        <v>12</v>
      </c>
    </row>
    <row r="19" spans="1:9" ht="15.75" thickBot="1">
      <c r="A19" s="13">
        <v>12</v>
      </c>
      <c r="B19" s="9" t="s">
        <v>71</v>
      </c>
      <c r="C19" s="10">
        <v>2008</v>
      </c>
      <c r="D19" s="17">
        <v>0.00347222222222222</v>
      </c>
      <c r="E19" s="11">
        <v>0.013026620370370369</v>
      </c>
      <c r="F19" s="11">
        <f t="shared" si="0"/>
        <v>0.009554398148148149</v>
      </c>
      <c r="G19" s="11">
        <f t="shared" si="1"/>
        <v>0.003486111111111111</v>
      </c>
      <c r="H19" s="11" t="s">
        <v>83</v>
      </c>
      <c r="I19" s="10">
        <v>13</v>
      </c>
    </row>
    <row r="20" spans="1:9" ht="15.75" thickBot="1">
      <c r="A20" s="13">
        <v>17</v>
      </c>
      <c r="B20" s="9" t="s">
        <v>76</v>
      </c>
      <c r="C20" s="10">
        <v>2007</v>
      </c>
      <c r="D20" s="17">
        <v>0.00520833333333333</v>
      </c>
      <c r="E20" s="11">
        <v>0.01547800925925926</v>
      </c>
      <c r="F20" s="11">
        <f t="shared" si="0"/>
        <v>0.010269675925925932</v>
      </c>
      <c r="G20" s="11">
        <f t="shared" si="1"/>
        <v>0.004201388888888894</v>
      </c>
      <c r="H20" s="11" t="s">
        <v>83</v>
      </c>
      <c r="I20" s="10">
        <v>14</v>
      </c>
    </row>
    <row r="21" spans="1:9" ht="15.75" thickBot="1">
      <c r="A21" s="13">
        <v>20</v>
      </c>
      <c r="B21" s="9" t="s">
        <v>78</v>
      </c>
      <c r="C21" s="10">
        <v>2007</v>
      </c>
      <c r="D21" s="17">
        <v>0.00625</v>
      </c>
      <c r="E21" s="11">
        <v>0.01705439814814815</v>
      </c>
      <c r="F21" s="11">
        <f t="shared" si="0"/>
        <v>0.010804398148148148</v>
      </c>
      <c r="G21" s="11">
        <f t="shared" si="1"/>
        <v>0.00473611111111111</v>
      </c>
      <c r="H21" s="11" t="s">
        <v>81</v>
      </c>
      <c r="I21" s="10">
        <v>15</v>
      </c>
    </row>
    <row r="22" spans="1:9" ht="15.75" thickBot="1">
      <c r="A22" s="13">
        <v>15</v>
      </c>
      <c r="B22" s="9" t="s">
        <v>74</v>
      </c>
      <c r="C22" s="10">
        <v>2007</v>
      </c>
      <c r="D22" s="17">
        <v>0.00451388888888889</v>
      </c>
      <c r="E22" s="11">
        <v>0.015774305555555555</v>
      </c>
      <c r="F22" s="11">
        <f t="shared" si="0"/>
        <v>0.011260416666666665</v>
      </c>
      <c r="G22" s="11">
        <f t="shared" si="1"/>
        <v>0.005192129629629627</v>
      </c>
      <c r="H22" s="11" t="s">
        <v>81</v>
      </c>
      <c r="I22" s="10">
        <v>16</v>
      </c>
    </row>
    <row r="23" spans="1:9" ht="15.75" thickBot="1">
      <c r="A23" s="13">
        <v>10</v>
      </c>
      <c r="B23" s="9" t="s">
        <v>69</v>
      </c>
      <c r="C23" s="10">
        <v>2007</v>
      </c>
      <c r="D23" s="17">
        <v>0.00277777777777778</v>
      </c>
      <c r="E23" s="11">
        <v>0.01429513888888889</v>
      </c>
      <c r="F23" s="11">
        <f t="shared" si="0"/>
        <v>0.01151736111111111</v>
      </c>
      <c r="G23" s="11">
        <f t="shared" si="1"/>
        <v>0.005449074074074072</v>
      </c>
      <c r="H23" s="11" t="s">
        <v>81</v>
      </c>
      <c r="I23" s="10">
        <v>17</v>
      </c>
    </row>
    <row r="24" spans="1:9" ht="15.75" thickBot="1">
      <c r="A24" s="13">
        <v>22</v>
      </c>
      <c r="B24" s="9" t="s">
        <v>80</v>
      </c>
      <c r="C24" s="10">
        <v>2007</v>
      </c>
      <c r="D24" s="17">
        <v>0.00694444444444444</v>
      </c>
      <c r="E24" s="11">
        <v>0.01879050925925926</v>
      </c>
      <c r="F24" s="11">
        <f t="shared" si="0"/>
        <v>0.01184606481481482</v>
      </c>
      <c r="G24" s="11">
        <f t="shared" si="1"/>
        <v>0.005777777777777782</v>
      </c>
      <c r="H24" s="11" t="s">
        <v>81</v>
      </c>
      <c r="I24" s="10">
        <v>18</v>
      </c>
    </row>
    <row r="25" spans="1:9" ht="15.75" thickBot="1">
      <c r="A25" s="13">
        <v>13</v>
      </c>
      <c r="B25" s="9" t="s">
        <v>72</v>
      </c>
      <c r="C25" s="10">
        <v>2008</v>
      </c>
      <c r="D25" s="17">
        <v>0.00381944444444444</v>
      </c>
      <c r="E25" s="11"/>
      <c r="F25" s="11"/>
      <c r="G25" s="11" t="s">
        <v>187</v>
      </c>
      <c r="H25" s="11" t="s">
        <v>85</v>
      </c>
      <c r="I25" s="10" t="s">
        <v>148</v>
      </c>
    </row>
    <row r="26" spans="1:9" ht="15.75" thickBot="1">
      <c r="A26" s="13">
        <v>21</v>
      </c>
      <c r="B26" s="9" t="s">
        <v>79</v>
      </c>
      <c r="C26" s="10">
        <v>2008</v>
      </c>
      <c r="D26" s="17">
        <v>0.00659722222222222</v>
      </c>
      <c r="E26" s="11"/>
      <c r="F26" s="11"/>
      <c r="G26" s="11" t="s">
        <v>187</v>
      </c>
      <c r="H26" s="11" t="s">
        <v>85</v>
      </c>
      <c r="I26" s="10" t="s">
        <v>148</v>
      </c>
    </row>
    <row r="27" spans="1:9" ht="15.75" thickBot="1">
      <c r="A27" s="13">
        <v>29</v>
      </c>
      <c r="B27" s="9" t="s">
        <v>171</v>
      </c>
      <c r="C27" s="10">
        <v>2007</v>
      </c>
      <c r="D27" s="17">
        <v>0.009375</v>
      </c>
      <c r="E27" s="11"/>
      <c r="F27" s="11"/>
      <c r="G27" s="11" t="s">
        <v>187</v>
      </c>
      <c r="H27" s="11" t="s">
        <v>81</v>
      </c>
      <c r="I27" s="10"/>
    </row>
    <row r="28" spans="1:9" ht="15.75" thickBot="1">
      <c r="A28" s="13"/>
      <c r="B28" s="9"/>
      <c r="C28" s="10"/>
      <c r="D28" s="17"/>
      <c r="E28" s="11"/>
      <c r="F28" s="11"/>
      <c r="G28" s="11"/>
      <c r="H28" s="11"/>
      <c r="I28" s="10"/>
    </row>
    <row r="29" spans="1:9" ht="15.75" thickBot="1">
      <c r="A29" s="13"/>
      <c r="B29" s="9"/>
      <c r="C29" s="10"/>
      <c r="D29" s="17"/>
      <c r="E29" s="11"/>
      <c r="F29" s="11"/>
      <c r="G29" s="11"/>
      <c r="H29" s="11"/>
      <c r="I29" s="10"/>
    </row>
    <row r="30" spans="1:9" ht="15.75" thickBot="1">
      <c r="A30" s="13"/>
      <c r="B30" s="9"/>
      <c r="C30" s="10"/>
      <c r="D30" s="17"/>
      <c r="E30" s="11"/>
      <c r="F30" s="11"/>
      <c r="G30" s="11"/>
      <c r="H30" s="11"/>
      <c r="I30" s="10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5">
      <c r="A32" s="18"/>
      <c r="B32" s="15" t="s">
        <v>44</v>
      </c>
      <c r="C32" s="18"/>
      <c r="D32" s="18" t="s">
        <v>13</v>
      </c>
      <c r="E32" s="18"/>
      <c r="F32" s="18"/>
      <c r="G32" s="18"/>
      <c r="H32" s="18"/>
      <c r="I32" s="18"/>
    </row>
    <row r="33" spans="1:9" ht="15">
      <c r="A33" s="18"/>
      <c r="B33" s="15" t="s">
        <v>14</v>
      </c>
      <c r="C33" s="18"/>
      <c r="D33" s="18" t="s">
        <v>28</v>
      </c>
      <c r="E33" s="18" t="s">
        <v>15</v>
      </c>
      <c r="F33" s="19" t="s">
        <v>16</v>
      </c>
      <c r="G33" s="19" t="s">
        <v>46</v>
      </c>
      <c r="H33" s="20"/>
      <c r="I33" s="18"/>
    </row>
    <row r="34" spans="1:9" ht="18.75" customHeight="1">
      <c r="A34" s="18"/>
      <c r="B34" s="15" t="s">
        <v>49</v>
      </c>
      <c r="C34" s="18"/>
      <c r="D34" s="18" t="s">
        <v>19</v>
      </c>
      <c r="E34" s="18" t="s">
        <v>45</v>
      </c>
      <c r="F34" s="18" t="s">
        <v>47</v>
      </c>
      <c r="G34" s="18" t="s">
        <v>48</v>
      </c>
      <c r="H34" s="18"/>
      <c r="I34" s="18"/>
    </row>
    <row r="35" spans="1:9" ht="12.7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8.75">
      <c r="A36" s="57" t="s">
        <v>8</v>
      </c>
      <c r="B36" s="57"/>
      <c r="C36" s="57"/>
      <c r="D36" s="57"/>
      <c r="E36" s="57"/>
      <c r="F36" s="57"/>
      <c r="G36" s="57"/>
      <c r="H36" s="57"/>
      <c r="I36" s="57"/>
    </row>
    <row r="37" spans="1:9" ht="18.75">
      <c r="A37" s="58" t="s">
        <v>5</v>
      </c>
      <c r="B37" s="58"/>
      <c r="C37" s="58"/>
      <c r="D37" s="58"/>
      <c r="E37" s="58"/>
      <c r="F37" s="58"/>
      <c r="G37" s="58"/>
      <c r="H37" s="58"/>
      <c r="I37" s="58"/>
    </row>
    <row r="38" spans="1:9" ht="18.75">
      <c r="A38" s="58" t="s">
        <v>50</v>
      </c>
      <c r="B38" s="58"/>
      <c r="C38" s="58"/>
      <c r="D38" s="58"/>
      <c r="E38" s="58"/>
      <c r="F38" s="58"/>
      <c r="G38" s="58"/>
      <c r="H38" s="58"/>
      <c r="I38" s="58"/>
    </row>
    <row r="39" spans="1:9" ht="18.75">
      <c r="A39" s="1" t="s">
        <v>43</v>
      </c>
      <c r="B39" s="2"/>
      <c r="C39" s="2"/>
      <c r="D39" s="2"/>
      <c r="E39" s="59" t="s">
        <v>9</v>
      </c>
      <c r="F39" s="59"/>
      <c r="G39" s="59"/>
      <c r="H39" s="59"/>
      <c r="I39" s="59"/>
    </row>
    <row r="40" spans="1:9" ht="17.25" customHeight="1">
      <c r="A40" s="2"/>
      <c r="B40" s="2"/>
      <c r="C40" s="2"/>
      <c r="D40" s="3"/>
      <c r="E40" s="3"/>
      <c r="F40" s="65" t="s">
        <v>6</v>
      </c>
      <c r="G40" s="65"/>
      <c r="H40" s="65"/>
      <c r="I40" s="65"/>
    </row>
    <row r="41" spans="1:9" ht="17.25" customHeight="1" thickBot="1">
      <c r="A41" s="16"/>
      <c r="B41" s="4" t="s">
        <v>0</v>
      </c>
      <c r="C41" s="4" t="s">
        <v>11</v>
      </c>
      <c r="D41" s="5" t="s">
        <v>1</v>
      </c>
      <c r="E41" s="6" t="s">
        <v>2</v>
      </c>
      <c r="F41" s="6" t="s">
        <v>3</v>
      </c>
      <c r="G41" s="14" t="s">
        <v>20</v>
      </c>
      <c r="H41" s="14" t="s">
        <v>12</v>
      </c>
      <c r="I41" s="7" t="s">
        <v>4</v>
      </c>
    </row>
    <row r="42" spans="1:9" ht="18" customHeight="1" thickBot="1">
      <c r="A42" s="8">
        <v>25</v>
      </c>
      <c r="B42" s="9" t="s">
        <v>88</v>
      </c>
      <c r="C42" s="10">
        <v>2008</v>
      </c>
      <c r="D42" s="17">
        <v>0.00798611111111111</v>
      </c>
      <c r="E42" s="11">
        <v>0.011962962962962962</v>
      </c>
      <c r="F42" s="11">
        <f aca="true" t="shared" si="2" ref="F42:F53">E42-D42</f>
        <v>0.003976851851851851</v>
      </c>
      <c r="G42" s="11">
        <f>F42-("05:43,6")</f>
        <v>0</v>
      </c>
      <c r="H42" s="11" t="s">
        <v>82</v>
      </c>
      <c r="I42" s="10">
        <v>1</v>
      </c>
    </row>
    <row r="43" spans="1:9" ht="18" customHeight="1" thickBot="1">
      <c r="A43" s="8">
        <v>23</v>
      </c>
      <c r="B43" s="12" t="s">
        <v>86</v>
      </c>
      <c r="C43" s="10">
        <v>2008</v>
      </c>
      <c r="D43" s="17">
        <v>0.007291666666666666</v>
      </c>
      <c r="E43" s="11">
        <v>0.011287037037037038</v>
      </c>
      <c r="F43" s="11">
        <f t="shared" si="2"/>
        <v>0.003995370370370372</v>
      </c>
      <c r="G43" s="11">
        <f aca="true" t="shared" si="3" ref="G43:G53">F43-("05:43,6")</f>
        <v>1.851851851852014E-05</v>
      </c>
      <c r="H43" s="11" t="s">
        <v>27</v>
      </c>
      <c r="I43" s="10">
        <v>2</v>
      </c>
    </row>
    <row r="44" spans="1:9" ht="18" customHeight="1" thickBot="1">
      <c r="A44" s="8">
        <v>28</v>
      </c>
      <c r="B44" s="12" t="s">
        <v>91</v>
      </c>
      <c r="C44" s="10">
        <v>2008</v>
      </c>
      <c r="D44" s="17">
        <v>0.00902777777777778</v>
      </c>
      <c r="E44" s="11">
        <v>0.013371527777777776</v>
      </c>
      <c r="F44" s="11">
        <f t="shared" si="2"/>
        <v>0.004343749999999995</v>
      </c>
      <c r="G44" s="11">
        <f t="shared" si="3"/>
        <v>0.0003668981481481431</v>
      </c>
      <c r="H44" s="11" t="s">
        <v>85</v>
      </c>
      <c r="I44" s="10">
        <v>3</v>
      </c>
    </row>
    <row r="45" spans="1:9" ht="18" customHeight="1" thickBot="1">
      <c r="A45" s="8">
        <v>34</v>
      </c>
      <c r="B45" s="12" t="s">
        <v>29</v>
      </c>
      <c r="C45" s="10">
        <v>2008</v>
      </c>
      <c r="D45" s="17">
        <v>0.0111111111111111</v>
      </c>
      <c r="E45" s="11">
        <v>0.015510416666666667</v>
      </c>
      <c r="F45" s="11">
        <f t="shared" si="2"/>
        <v>0.004399305555555568</v>
      </c>
      <c r="G45" s="11">
        <f t="shared" si="3"/>
        <v>0.0004224537037037157</v>
      </c>
      <c r="H45" s="11" t="s">
        <v>82</v>
      </c>
      <c r="I45" s="10">
        <v>4</v>
      </c>
    </row>
    <row r="46" spans="1:9" ht="18" customHeight="1" thickBot="1">
      <c r="A46" s="8">
        <v>35</v>
      </c>
      <c r="B46" s="12" t="s">
        <v>123</v>
      </c>
      <c r="C46" s="10">
        <v>2008</v>
      </c>
      <c r="D46" s="17">
        <v>0.0114583333333333</v>
      </c>
      <c r="E46" s="11">
        <v>0.01587037037037037</v>
      </c>
      <c r="F46" s="11">
        <f t="shared" si="2"/>
        <v>0.004412037037037072</v>
      </c>
      <c r="G46" s="11">
        <f t="shared" si="3"/>
        <v>0.00043518518518521985</v>
      </c>
      <c r="H46" s="11" t="s">
        <v>85</v>
      </c>
      <c r="I46" s="10">
        <v>5</v>
      </c>
    </row>
    <row r="47" spans="1:9" ht="18" customHeight="1" thickBot="1">
      <c r="A47" s="8">
        <v>27</v>
      </c>
      <c r="B47" s="12" t="s">
        <v>90</v>
      </c>
      <c r="C47" s="10">
        <v>2009</v>
      </c>
      <c r="D47" s="17">
        <v>0.00868055555555556</v>
      </c>
      <c r="E47" s="11">
        <v>0.013261574074074073</v>
      </c>
      <c r="F47" s="11">
        <f t="shared" si="2"/>
        <v>0.004581018518518514</v>
      </c>
      <c r="G47" s="11">
        <f t="shared" si="3"/>
        <v>0.0006041666666666617</v>
      </c>
      <c r="H47" s="11" t="s">
        <v>83</v>
      </c>
      <c r="I47" s="10">
        <v>6</v>
      </c>
    </row>
    <row r="48" spans="1:9" ht="18" customHeight="1" thickBot="1">
      <c r="A48" s="8">
        <v>30</v>
      </c>
      <c r="B48" s="12" t="s">
        <v>93</v>
      </c>
      <c r="C48" s="10">
        <v>2007</v>
      </c>
      <c r="D48" s="17">
        <v>0.00972222222222223</v>
      </c>
      <c r="E48" s="11">
        <v>0.014370370370370372</v>
      </c>
      <c r="F48" s="11">
        <f t="shared" si="2"/>
        <v>0.004648148148148143</v>
      </c>
      <c r="G48" s="11">
        <f t="shared" si="3"/>
        <v>0.0006712962962962905</v>
      </c>
      <c r="H48" s="11" t="s">
        <v>82</v>
      </c>
      <c r="I48" s="10">
        <v>7</v>
      </c>
    </row>
    <row r="49" spans="1:9" ht="18" customHeight="1" thickBot="1">
      <c r="A49" s="8">
        <v>31</v>
      </c>
      <c r="B49" s="12" t="s">
        <v>94</v>
      </c>
      <c r="C49" s="10">
        <v>2007</v>
      </c>
      <c r="D49" s="17">
        <v>0.0100694444444444</v>
      </c>
      <c r="E49" s="11">
        <v>0.01476851851851852</v>
      </c>
      <c r="F49" s="11">
        <f t="shared" si="2"/>
        <v>0.004699074074074119</v>
      </c>
      <c r="G49" s="11">
        <f t="shared" si="3"/>
        <v>0.0007222222222222673</v>
      </c>
      <c r="H49" s="11" t="s">
        <v>99</v>
      </c>
      <c r="I49" s="10">
        <v>8</v>
      </c>
    </row>
    <row r="50" spans="1:9" ht="18" customHeight="1" thickBot="1">
      <c r="A50" s="8">
        <v>24</v>
      </c>
      <c r="B50" s="12" t="s">
        <v>87</v>
      </c>
      <c r="C50" s="10">
        <v>2008</v>
      </c>
      <c r="D50" s="17">
        <v>0.007638888888888889</v>
      </c>
      <c r="E50" s="11">
        <v>0.01247685185185185</v>
      </c>
      <c r="F50" s="11">
        <f t="shared" si="2"/>
        <v>0.0048379629629629614</v>
      </c>
      <c r="G50" s="11">
        <f t="shared" si="3"/>
        <v>0.0008611111111111094</v>
      </c>
      <c r="H50" s="11" t="s">
        <v>81</v>
      </c>
      <c r="I50" s="10">
        <v>9</v>
      </c>
    </row>
    <row r="51" spans="1:9" ht="18" customHeight="1" thickBot="1">
      <c r="A51" s="8">
        <v>32</v>
      </c>
      <c r="B51" s="12" t="s">
        <v>95</v>
      </c>
      <c r="C51" s="10">
        <v>2008</v>
      </c>
      <c r="D51" s="17">
        <v>0.0104166666666667</v>
      </c>
      <c r="E51" s="11">
        <v>0.015277777777777777</v>
      </c>
      <c r="F51" s="11">
        <f t="shared" si="2"/>
        <v>0.0048611111111110765</v>
      </c>
      <c r="G51" s="11">
        <f t="shared" si="3"/>
        <v>0.0008842592592592244</v>
      </c>
      <c r="H51" s="11" t="s">
        <v>85</v>
      </c>
      <c r="I51" s="10">
        <v>10</v>
      </c>
    </row>
    <row r="52" spans="1:9" ht="18" customHeight="1" thickBot="1">
      <c r="A52" s="8">
        <v>33</v>
      </c>
      <c r="B52" s="12" t="s">
        <v>96</v>
      </c>
      <c r="C52" s="10">
        <v>2007</v>
      </c>
      <c r="D52" s="17">
        <v>0.0107638888888889</v>
      </c>
      <c r="E52" s="11">
        <v>0.015734953703703706</v>
      </c>
      <c r="F52" s="11">
        <f t="shared" si="2"/>
        <v>0.004971064814814807</v>
      </c>
      <c r="G52" s="11">
        <f t="shared" si="3"/>
        <v>0.0009942129629629546</v>
      </c>
      <c r="H52" s="11" t="s">
        <v>81</v>
      </c>
      <c r="I52" s="10">
        <v>11</v>
      </c>
    </row>
    <row r="53" spans="1:9" ht="18.75" customHeight="1" thickBot="1">
      <c r="A53" s="8">
        <v>36</v>
      </c>
      <c r="B53" s="12" t="s">
        <v>97</v>
      </c>
      <c r="C53" s="10">
        <v>2007</v>
      </c>
      <c r="D53" s="17">
        <v>0.0118055555555556</v>
      </c>
      <c r="E53" s="11">
        <v>0.017784722222222223</v>
      </c>
      <c r="F53" s="11">
        <f t="shared" si="2"/>
        <v>0.005979166666666622</v>
      </c>
      <c r="G53" s="11">
        <f t="shared" si="3"/>
        <v>0.00200231481481477</v>
      </c>
      <c r="H53" s="11" t="s">
        <v>81</v>
      </c>
      <c r="I53" s="10">
        <v>12</v>
      </c>
    </row>
    <row r="54" spans="1:9" ht="15.75" thickBot="1">
      <c r="A54" s="8">
        <v>26</v>
      </c>
      <c r="B54" s="12" t="s">
        <v>89</v>
      </c>
      <c r="C54" s="10">
        <v>2007</v>
      </c>
      <c r="D54" s="17">
        <v>0.00833333333333333</v>
      </c>
      <c r="E54" s="11"/>
      <c r="F54" s="11"/>
      <c r="G54" s="11" t="s">
        <v>187</v>
      </c>
      <c r="H54" s="11" t="s">
        <v>99</v>
      </c>
      <c r="I54" s="10"/>
    </row>
    <row r="55" spans="1:9" ht="15.75" thickBot="1">
      <c r="A55" s="8"/>
      <c r="B55" s="12" t="s">
        <v>92</v>
      </c>
      <c r="C55" s="10">
        <v>2007</v>
      </c>
      <c r="D55" s="17">
        <v>0.009375</v>
      </c>
      <c r="E55" s="11"/>
      <c r="F55" s="11"/>
      <c r="G55" s="11" t="s">
        <v>187</v>
      </c>
      <c r="H55" s="11" t="s">
        <v>81</v>
      </c>
      <c r="I55" s="10"/>
    </row>
    <row r="56" spans="1:9" ht="15.75" thickBot="1">
      <c r="A56" s="13">
        <v>37</v>
      </c>
      <c r="B56" s="12" t="s">
        <v>98</v>
      </c>
      <c r="C56" s="10">
        <v>2008</v>
      </c>
      <c r="D56" s="17">
        <v>0.0121527777777778</v>
      </c>
      <c r="E56" s="11"/>
      <c r="F56" s="11"/>
      <c r="G56" s="11" t="s">
        <v>187</v>
      </c>
      <c r="H56" s="25" t="s">
        <v>85</v>
      </c>
      <c r="I56" s="10"/>
    </row>
    <row r="57" spans="1:9" ht="15">
      <c r="A57" s="18"/>
      <c r="B57" s="15" t="s">
        <v>44</v>
      </c>
      <c r="C57" s="18"/>
      <c r="D57" s="18" t="s">
        <v>13</v>
      </c>
      <c r="E57" s="18"/>
      <c r="F57" s="18"/>
      <c r="G57" s="18"/>
      <c r="H57" s="18"/>
      <c r="I57" s="18"/>
    </row>
    <row r="58" spans="1:9" ht="15">
      <c r="A58" s="18"/>
      <c r="B58" s="15" t="s">
        <v>14</v>
      </c>
      <c r="C58" s="18"/>
      <c r="D58" s="18" t="s">
        <v>28</v>
      </c>
      <c r="E58" s="18" t="s">
        <v>15</v>
      </c>
      <c r="F58" s="19" t="s">
        <v>16</v>
      </c>
      <c r="G58" s="19" t="s">
        <v>46</v>
      </c>
      <c r="H58" s="20"/>
      <c r="I58" s="18"/>
    </row>
    <row r="59" spans="1:9" ht="15">
      <c r="A59" s="18"/>
      <c r="B59" s="15" t="s">
        <v>49</v>
      </c>
      <c r="C59" s="18"/>
      <c r="D59" s="18" t="s">
        <v>19</v>
      </c>
      <c r="E59" s="18" t="s">
        <v>45</v>
      </c>
      <c r="F59" s="18" t="s">
        <v>47</v>
      </c>
      <c r="G59" s="18" t="s">
        <v>48</v>
      </c>
      <c r="H59" s="18"/>
      <c r="I59" s="18"/>
    </row>
    <row r="60" spans="1:9" ht="18.75" customHeight="1">
      <c r="A60" s="18"/>
      <c r="B60" s="15"/>
      <c r="C60" s="18"/>
      <c r="D60" s="18"/>
      <c r="E60" s="18"/>
      <c r="F60" s="18"/>
      <c r="G60" s="18"/>
      <c r="H60" s="18"/>
      <c r="I60" s="18"/>
    </row>
    <row r="61" spans="1:9" ht="18.75" customHeight="1">
      <c r="A61" s="18"/>
      <c r="B61" s="15"/>
      <c r="C61" s="18"/>
      <c r="D61" s="18"/>
      <c r="E61" s="18"/>
      <c r="F61" s="18"/>
      <c r="G61" s="18"/>
      <c r="H61" s="18"/>
      <c r="I61" s="18"/>
    </row>
    <row r="62" spans="1:9" ht="15">
      <c r="A62" s="18"/>
      <c r="B62" s="15"/>
      <c r="C62" s="18"/>
      <c r="D62" s="18"/>
      <c r="E62" s="18"/>
      <c r="F62" s="18"/>
      <c r="G62" s="18"/>
      <c r="H62" s="18"/>
      <c r="I62" s="18"/>
    </row>
    <row r="63" spans="1:9" ht="15.75">
      <c r="A63" s="63" t="s">
        <v>8</v>
      </c>
      <c r="B63" s="63"/>
      <c r="C63" s="63"/>
      <c r="D63" s="63"/>
      <c r="E63" s="63"/>
      <c r="F63" s="63"/>
      <c r="G63" s="63"/>
      <c r="H63" s="63"/>
      <c r="I63" s="63"/>
    </row>
    <row r="64" spans="1:9" ht="18.75" customHeight="1">
      <c r="A64" s="64" t="s">
        <v>5</v>
      </c>
      <c r="B64" s="64"/>
      <c r="C64" s="64"/>
      <c r="D64" s="64"/>
      <c r="E64" s="64"/>
      <c r="F64" s="64"/>
      <c r="G64" s="64"/>
      <c r="H64" s="64"/>
      <c r="I64" s="64"/>
    </row>
    <row r="65" spans="1:9" ht="41.25" customHeight="1">
      <c r="A65" s="64" t="s">
        <v>51</v>
      </c>
      <c r="B65" s="64"/>
      <c r="C65" s="64"/>
      <c r="D65" s="64"/>
      <c r="E65" s="64"/>
      <c r="F65" s="64"/>
      <c r="G65" s="64"/>
      <c r="H65" s="64"/>
      <c r="I65" s="64"/>
    </row>
    <row r="66" spans="1:9" ht="16.5" customHeight="1">
      <c r="A66" s="47" t="s">
        <v>43</v>
      </c>
      <c r="B66" s="45"/>
      <c r="C66" s="45"/>
      <c r="D66" s="45"/>
      <c r="E66" s="61" t="s">
        <v>60</v>
      </c>
      <c r="F66" s="61"/>
      <c r="G66" s="61"/>
      <c r="H66" s="61"/>
      <c r="I66" s="61"/>
    </row>
    <row r="67" spans="1:9" ht="15.75">
      <c r="A67" s="45"/>
      <c r="B67" s="45"/>
      <c r="C67" s="45"/>
      <c r="D67" s="48"/>
      <c r="E67" s="48"/>
      <c r="F67" s="62" t="s">
        <v>61</v>
      </c>
      <c r="G67" s="62"/>
      <c r="H67" s="62"/>
      <c r="I67" s="62"/>
    </row>
    <row r="68" spans="1:9" ht="43.5" thickBot="1">
      <c r="A68" s="16"/>
      <c r="B68" s="4" t="s">
        <v>0</v>
      </c>
      <c r="C68" s="4" t="s">
        <v>11</v>
      </c>
      <c r="D68" s="5" t="s">
        <v>1</v>
      </c>
      <c r="E68" s="6" t="s">
        <v>2</v>
      </c>
      <c r="F68" s="6" t="s">
        <v>3</v>
      </c>
      <c r="G68" s="14" t="s">
        <v>20</v>
      </c>
      <c r="H68" s="14" t="s">
        <v>12</v>
      </c>
      <c r="I68" s="7" t="s">
        <v>4</v>
      </c>
    </row>
    <row r="69" spans="1:9" ht="15.75" thickBot="1">
      <c r="A69" s="23">
        <v>6</v>
      </c>
      <c r="B69" s="56" t="s">
        <v>104</v>
      </c>
      <c r="C69" s="22">
        <v>2005</v>
      </c>
      <c r="D69" s="17">
        <v>0.0138888888888889</v>
      </c>
      <c r="E69" s="21">
        <v>0.019125</v>
      </c>
      <c r="F69" s="21">
        <f aca="true" t="shared" si="4" ref="F69:F88">E69-D69</f>
        <v>0.005236111111111099</v>
      </c>
      <c r="G69" s="11">
        <f>F69-("07:32,40")</f>
        <v>-1.214306433183765E-17</v>
      </c>
      <c r="H69" s="29" t="s">
        <v>85</v>
      </c>
      <c r="I69" s="22">
        <v>1</v>
      </c>
    </row>
    <row r="70" spans="1:9" ht="15.75" thickBot="1">
      <c r="A70" s="23">
        <v>2</v>
      </c>
      <c r="B70" s="28" t="s">
        <v>100</v>
      </c>
      <c r="C70" s="22">
        <v>2006</v>
      </c>
      <c r="D70" s="17">
        <v>0.012499999999999999</v>
      </c>
      <c r="E70" s="21">
        <v>0.01794560185185185</v>
      </c>
      <c r="F70" s="21">
        <f t="shared" si="4"/>
        <v>0.0054456018518518525</v>
      </c>
      <c r="G70" s="11">
        <f>F70-("07:32,4")</f>
        <v>0.000209490740740741</v>
      </c>
      <c r="H70" s="30" t="s">
        <v>31</v>
      </c>
      <c r="I70" s="22">
        <v>2</v>
      </c>
    </row>
    <row r="71" spans="1:9" ht="15" customHeight="1" thickBot="1">
      <c r="A71" s="23">
        <v>13</v>
      </c>
      <c r="B71" s="27" t="s">
        <v>21</v>
      </c>
      <c r="C71" s="22">
        <v>2005</v>
      </c>
      <c r="D71" s="17">
        <v>0.0163194444444445</v>
      </c>
      <c r="E71" s="21">
        <v>0.021961805555555557</v>
      </c>
      <c r="F71" s="21">
        <f t="shared" si="4"/>
        <v>0.005642361111111056</v>
      </c>
      <c r="G71" s="11">
        <f aca="true" t="shared" si="5" ref="G71:G88">F71-("07:32,4")</f>
        <v>0.00040624999999994485</v>
      </c>
      <c r="H71" s="30" t="s">
        <v>85</v>
      </c>
      <c r="I71" s="22">
        <v>3</v>
      </c>
    </row>
    <row r="72" spans="1:9" ht="18.75" customHeight="1" thickBot="1">
      <c r="A72" s="23">
        <v>10</v>
      </c>
      <c r="B72" s="28" t="s">
        <v>107</v>
      </c>
      <c r="C72" s="22">
        <v>2006</v>
      </c>
      <c r="D72" s="17">
        <v>0.0152777777777778</v>
      </c>
      <c r="E72" s="21">
        <v>0.021166666666666667</v>
      </c>
      <c r="F72" s="21">
        <f t="shared" si="4"/>
        <v>0.005888888888888867</v>
      </c>
      <c r="G72" s="11">
        <f t="shared" si="5"/>
        <v>0.0006527777777777556</v>
      </c>
      <c r="H72" s="30" t="s">
        <v>85</v>
      </c>
      <c r="I72" s="22">
        <v>4</v>
      </c>
    </row>
    <row r="73" spans="1:9" ht="15.75" thickBot="1">
      <c r="A73" s="24">
        <v>16</v>
      </c>
      <c r="B73" s="27" t="s">
        <v>111</v>
      </c>
      <c r="C73" s="22">
        <v>2006</v>
      </c>
      <c r="D73" s="17">
        <v>0.0173611111111111</v>
      </c>
      <c r="E73" s="21">
        <v>0.023668981481481485</v>
      </c>
      <c r="F73" s="21">
        <f t="shared" si="4"/>
        <v>0.006307870370370384</v>
      </c>
      <c r="G73" s="11">
        <f t="shared" si="5"/>
        <v>0.0010717592592592723</v>
      </c>
      <c r="H73" s="30" t="s">
        <v>85</v>
      </c>
      <c r="I73" s="22">
        <v>5</v>
      </c>
    </row>
    <row r="74" spans="1:9" ht="15.75" thickBot="1">
      <c r="A74" s="23">
        <v>12</v>
      </c>
      <c r="B74" s="27" t="s">
        <v>22</v>
      </c>
      <c r="C74" s="22">
        <v>2005</v>
      </c>
      <c r="D74" s="17">
        <v>0.0159722222222222</v>
      </c>
      <c r="E74" s="21">
        <v>0.022282407407407407</v>
      </c>
      <c r="F74" s="21">
        <f t="shared" si="4"/>
        <v>0.006310185185185207</v>
      </c>
      <c r="G74" s="11">
        <f t="shared" si="5"/>
        <v>0.0010740740740740953</v>
      </c>
      <c r="H74" s="30" t="s">
        <v>82</v>
      </c>
      <c r="I74" s="22">
        <v>6</v>
      </c>
    </row>
    <row r="75" spans="1:9" ht="15.75" customHeight="1" thickBot="1">
      <c r="A75" s="23">
        <v>17</v>
      </c>
      <c r="B75" s="27" t="s">
        <v>112</v>
      </c>
      <c r="C75" s="22">
        <v>2006</v>
      </c>
      <c r="D75" s="17">
        <v>0.0180555555555556</v>
      </c>
      <c r="E75" s="21">
        <v>0.024585648148148148</v>
      </c>
      <c r="F75" s="21">
        <f t="shared" si="4"/>
        <v>0.006530092592592549</v>
      </c>
      <c r="G75" s="11">
        <f t="shared" si="5"/>
        <v>0.0012939814814814377</v>
      </c>
      <c r="H75" s="30" t="s">
        <v>85</v>
      </c>
      <c r="I75" s="22">
        <v>7</v>
      </c>
    </row>
    <row r="76" spans="1:9" ht="15.75" thickBot="1">
      <c r="A76" s="23">
        <v>60</v>
      </c>
      <c r="B76" s="27" t="s">
        <v>172</v>
      </c>
      <c r="C76" s="22">
        <v>2005</v>
      </c>
      <c r="D76" s="17">
        <v>0.0177083333333334</v>
      </c>
      <c r="E76" s="21">
        <v>0.024861111111111108</v>
      </c>
      <c r="F76" s="21">
        <f t="shared" si="4"/>
        <v>0.007152777777777709</v>
      </c>
      <c r="G76" s="11">
        <f t="shared" si="5"/>
        <v>0.0019166666666665978</v>
      </c>
      <c r="H76" s="30" t="s">
        <v>81</v>
      </c>
      <c r="I76" s="22">
        <v>8</v>
      </c>
    </row>
    <row r="77" spans="1:9" ht="15.75" thickBot="1">
      <c r="A77" s="24">
        <v>18</v>
      </c>
      <c r="B77" s="27" t="s">
        <v>113</v>
      </c>
      <c r="C77" s="22">
        <v>2005</v>
      </c>
      <c r="D77" s="17">
        <v>0.0184027777777778</v>
      </c>
      <c r="E77" s="21">
        <v>0.02583564814814815</v>
      </c>
      <c r="F77" s="21">
        <f t="shared" si="4"/>
        <v>0.00743287037037035</v>
      </c>
      <c r="G77" s="11">
        <f t="shared" si="5"/>
        <v>0.0021967592592592386</v>
      </c>
      <c r="H77" s="30" t="s">
        <v>114</v>
      </c>
      <c r="I77" s="22">
        <v>9</v>
      </c>
    </row>
    <row r="78" spans="1:9" ht="15.75" thickBot="1">
      <c r="A78" s="23">
        <v>4</v>
      </c>
      <c r="B78" s="27" t="s">
        <v>102</v>
      </c>
      <c r="C78" s="22">
        <v>2006</v>
      </c>
      <c r="D78" s="17">
        <v>0.0131944444444444</v>
      </c>
      <c r="E78" s="21">
        <v>0.02065625</v>
      </c>
      <c r="F78" s="21">
        <f t="shared" si="4"/>
        <v>0.007461805555555602</v>
      </c>
      <c r="G78" s="11">
        <f t="shared" si="5"/>
        <v>0.00222569444444449</v>
      </c>
      <c r="H78" s="30" t="s">
        <v>82</v>
      </c>
      <c r="I78" s="22">
        <v>10</v>
      </c>
    </row>
    <row r="79" spans="1:9" ht="15.75" thickBot="1">
      <c r="A79" s="23">
        <v>20</v>
      </c>
      <c r="B79" s="28" t="s">
        <v>30</v>
      </c>
      <c r="C79" s="22">
        <v>2005</v>
      </c>
      <c r="D79" s="17">
        <v>0.0190972222222222</v>
      </c>
      <c r="E79" s="21">
        <v>0.02677083333333333</v>
      </c>
      <c r="F79" s="21">
        <f t="shared" si="4"/>
        <v>0.007673611111111131</v>
      </c>
      <c r="G79" s="11">
        <f t="shared" si="5"/>
        <v>0.0024375000000000195</v>
      </c>
      <c r="H79" s="30" t="s">
        <v>85</v>
      </c>
      <c r="I79" s="22">
        <v>11</v>
      </c>
    </row>
    <row r="80" spans="1:9" ht="15.75" thickBot="1">
      <c r="A80" s="23">
        <v>32</v>
      </c>
      <c r="B80" s="28" t="s">
        <v>168</v>
      </c>
      <c r="C80" s="22">
        <v>2005</v>
      </c>
      <c r="D80" s="17">
        <v>0.02326388888888889</v>
      </c>
      <c r="E80" s="21">
        <v>0.031018518518518515</v>
      </c>
      <c r="F80" s="21">
        <f t="shared" si="4"/>
        <v>0.007754629629629625</v>
      </c>
      <c r="G80" s="11">
        <f t="shared" si="5"/>
        <v>0.0025185185185185137</v>
      </c>
      <c r="H80" s="30" t="s">
        <v>31</v>
      </c>
      <c r="I80" s="22">
        <v>12</v>
      </c>
    </row>
    <row r="81" spans="1:9" ht="15.75" thickBot="1">
      <c r="A81" s="23">
        <v>31</v>
      </c>
      <c r="B81" s="28" t="s">
        <v>167</v>
      </c>
      <c r="C81" s="22">
        <v>2006</v>
      </c>
      <c r="D81" s="17">
        <v>0.02291666666666667</v>
      </c>
      <c r="E81" s="21">
        <v>0.03203472222222222</v>
      </c>
      <c r="F81" s="21">
        <f t="shared" si="4"/>
        <v>0.009118055555555553</v>
      </c>
      <c r="G81" s="11">
        <f t="shared" si="5"/>
        <v>0.0038819444444444413</v>
      </c>
      <c r="H81" s="30" t="s">
        <v>31</v>
      </c>
      <c r="I81" s="22">
        <v>13</v>
      </c>
    </row>
    <row r="82" spans="1:9" ht="15.75" thickBot="1">
      <c r="A82" s="23">
        <v>7</v>
      </c>
      <c r="B82" s="28" t="s">
        <v>105</v>
      </c>
      <c r="C82" s="22">
        <v>2005</v>
      </c>
      <c r="D82" s="17">
        <v>0.0142361111111111</v>
      </c>
      <c r="E82" s="21">
        <v>0.023526620370370368</v>
      </c>
      <c r="F82" s="21">
        <f t="shared" si="4"/>
        <v>0.009290509259259267</v>
      </c>
      <c r="G82" s="11">
        <f t="shared" si="5"/>
        <v>0.004054398148148156</v>
      </c>
      <c r="H82" s="30" t="s">
        <v>81</v>
      </c>
      <c r="I82" s="22">
        <v>14</v>
      </c>
    </row>
    <row r="83" spans="1:9" ht="15.75" thickBot="1">
      <c r="A83" s="23">
        <v>5</v>
      </c>
      <c r="B83" s="27" t="s">
        <v>103</v>
      </c>
      <c r="C83" s="22">
        <v>2005</v>
      </c>
      <c r="D83" s="17">
        <v>0.0135416666666667</v>
      </c>
      <c r="E83" s="21">
        <v>0.022866898148148147</v>
      </c>
      <c r="F83" s="21">
        <f t="shared" si="4"/>
        <v>0.009325231481481447</v>
      </c>
      <c r="G83" s="11">
        <f t="shared" si="5"/>
        <v>0.004089120370370335</v>
      </c>
      <c r="H83" s="30" t="s">
        <v>99</v>
      </c>
      <c r="I83" s="22">
        <v>15</v>
      </c>
    </row>
    <row r="84" spans="1:9" ht="15.75" thickBot="1">
      <c r="A84" s="23">
        <v>19</v>
      </c>
      <c r="B84" s="27" t="s">
        <v>25</v>
      </c>
      <c r="C84" s="22">
        <v>2006</v>
      </c>
      <c r="D84" s="17">
        <v>0.01875</v>
      </c>
      <c r="E84" s="21">
        <v>0.02828587962962963</v>
      </c>
      <c r="F84" s="21">
        <f t="shared" si="4"/>
        <v>0.00953587962962963</v>
      </c>
      <c r="G84" s="11">
        <f t="shared" si="5"/>
        <v>0.004299768518518519</v>
      </c>
      <c r="H84" s="30" t="s">
        <v>85</v>
      </c>
      <c r="I84" s="22">
        <v>16</v>
      </c>
    </row>
    <row r="85" spans="1:9" ht="15.75" thickBot="1">
      <c r="A85" s="23">
        <v>14</v>
      </c>
      <c r="B85" s="27" t="s">
        <v>109</v>
      </c>
      <c r="C85" s="22">
        <v>2006</v>
      </c>
      <c r="D85" s="17">
        <v>0.0166666666666667</v>
      </c>
      <c r="E85" s="21">
        <v>0.026818287037037036</v>
      </c>
      <c r="F85" s="21">
        <f t="shared" si="4"/>
        <v>0.010151620370370335</v>
      </c>
      <c r="G85" s="11">
        <f t="shared" si="5"/>
        <v>0.004915509259259224</v>
      </c>
      <c r="H85" s="30" t="s">
        <v>81</v>
      </c>
      <c r="I85" s="22">
        <v>17</v>
      </c>
    </row>
    <row r="86" spans="1:9" ht="18.75" customHeight="1" thickBot="1">
      <c r="A86" s="23">
        <v>3</v>
      </c>
      <c r="B86" s="27" t="s">
        <v>101</v>
      </c>
      <c r="C86" s="22">
        <v>2005</v>
      </c>
      <c r="D86" s="17">
        <v>0.012847222222222223</v>
      </c>
      <c r="E86" s="21">
        <v>0.023012731481481485</v>
      </c>
      <c r="F86" s="21">
        <f t="shared" si="4"/>
        <v>0.010165509259259261</v>
      </c>
      <c r="G86" s="11">
        <f t="shared" si="5"/>
        <v>0.00492939814814815</v>
      </c>
      <c r="H86" s="30" t="s">
        <v>81</v>
      </c>
      <c r="I86" s="22">
        <v>18</v>
      </c>
    </row>
    <row r="87" spans="1:9" ht="18.75" customHeight="1">
      <c r="A87" s="53">
        <v>9</v>
      </c>
      <c r="B87" s="54" t="s">
        <v>106</v>
      </c>
      <c r="C87" s="55">
        <v>2006</v>
      </c>
      <c r="D87" s="17">
        <v>0.0149305555555556</v>
      </c>
      <c r="E87" s="21">
        <v>0.025439814814814814</v>
      </c>
      <c r="F87" s="21">
        <f t="shared" si="4"/>
        <v>0.010509259259259215</v>
      </c>
      <c r="G87" s="11">
        <f t="shared" si="5"/>
        <v>0.005273148148148103</v>
      </c>
      <c r="H87" s="52" t="s">
        <v>99</v>
      </c>
      <c r="I87" s="22">
        <v>19</v>
      </c>
    </row>
    <row r="88" spans="1:9" ht="15">
      <c r="A88" s="22">
        <v>11</v>
      </c>
      <c r="B88" s="51" t="s">
        <v>108</v>
      </c>
      <c r="C88" s="22">
        <v>2006</v>
      </c>
      <c r="D88" s="17">
        <v>0.015625</v>
      </c>
      <c r="E88" s="21">
        <v>0.027494212962962963</v>
      </c>
      <c r="F88" s="21">
        <f t="shared" si="4"/>
        <v>0.011869212962962963</v>
      </c>
      <c r="G88" s="11">
        <f t="shared" si="5"/>
        <v>0.006633101851851852</v>
      </c>
      <c r="H88" s="37" t="s">
        <v>81</v>
      </c>
      <c r="I88" s="22">
        <v>20</v>
      </c>
    </row>
    <row r="89" spans="1:9" ht="15">
      <c r="A89" s="22">
        <v>8</v>
      </c>
      <c r="B89" s="51" t="s">
        <v>26</v>
      </c>
      <c r="C89" s="22">
        <v>2006</v>
      </c>
      <c r="D89" s="17">
        <v>0.0145833333333333</v>
      </c>
      <c r="E89" s="21"/>
      <c r="F89" s="21"/>
      <c r="G89" s="21" t="s">
        <v>187</v>
      </c>
      <c r="H89" s="37" t="s">
        <v>82</v>
      </c>
      <c r="I89" s="22" t="s">
        <v>148</v>
      </c>
    </row>
    <row r="90" spans="1:9" ht="15">
      <c r="A90" s="22">
        <v>15</v>
      </c>
      <c r="B90" s="51" t="s">
        <v>110</v>
      </c>
      <c r="C90" s="22">
        <v>2005</v>
      </c>
      <c r="D90" s="17">
        <v>0.0170138888888889</v>
      </c>
      <c r="E90" s="21"/>
      <c r="F90" s="21"/>
      <c r="G90" s="21" t="s">
        <v>187</v>
      </c>
      <c r="H90" s="37" t="s">
        <v>82</v>
      </c>
      <c r="I90" s="22" t="s">
        <v>148</v>
      </c>
    </row>
    <row r="91" spans="1:9" ht="15">
      <c r="A91" s="18"/>
      <c r="B91" s="15" t="s">
        <v>44</v>
      </c>
      <c r="C91" s="18"/>
      <c r="D91" s="18" t="s">
        <v>13</v>
      </c>
      <c r="E91" s="18"/>
      <c r="F91" s="18"/>
      <c r="G91" s="18"/>
      <c r="H91" s="18"/>
      <c r="I91" s="18"/>
    </row>
    <row r="92" spans="1:9" ht="15">
      <c r="A92" s="18"/>
      <c r="B92" s="15" t="s">
        <v>14</v>
      </c>
      <c r="C92" s="18"/>
      <c r="D92" s="18" t="s">
        <v>28</v>
      </c>
      <c r="E92" s="18" t="s">
        <v>15</v>
      </c>
      <c r="F92" s="19" t="s">
        <v>16</v>
      </c>
      <c r="G92" s="19" t="s">
        <v>46</v>
      </c>
      <c r="H92" s="20"/>
      <c r="I92" s="18"/>
    </row>
    <row r="93" spans="1:9" ht="15">
      <c r="A93" s="18"/>
      <c r="B93" s="15" t="s">
        <v>49</v>
      </c>
      <c r="C93" s="18"/>
      <c r="D93" s="18" t="s">
        <v>19</v>
      </c>
      <c r="E93" s="18" t="s">
        <v>45</v>
      </c>
      <c r="F93" s="18" t="s">
        <v>47</v>
      </c>
      <c r="G93" s="18" t="s">
        <v>48</v>
      </c>
      <c r="H93" s="18"/>
      <c r="I93" s="18"/>
    </row>
    <row r="94" spans="1:9" ht="12.75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5.75">
      <c r="A95" s="63" t="s">
        <v>8</v>
      </c>
      <c r="B95" s="63"/>
      <c r="C95" s="63"/>
      <c r="D95" s="63"/>
      <c r="E95" s="63"/>
      <c r="F95" s="63"/>
      <c r="G95" s="63"/>
      <c r="H95" s="63"/>
      <c r="I95" s="63"/>
    </row>
    <row r="96" spans="1:9" ht="19.5" customHeight="1">
      <c r="A96" s="64" t="s">
        <v>5</v>
      </c>
      <c r="B96" s="64"/>
      <c r="C96" s="64"/>
      <c r="D96" s="64"/>
      <c r="E96" s="64"/>
      <c r="F96" s="64"/>
      <c r="G96" s="64"/>
      <c r="H96" s="64"/>
      <c r="I96" s="64"/>
    </row>
    <row r="97" spans="1:9" ht="21.75" customHeight="1">
      <c r="A97" s="64" t="s">
        <v>52</v>
      </c>
      <c r="B97" s="64"/>
      <c r="C97" s="64"/>
      <c r="D97" s="64"/>
      <c r="E97" s="64"/>
      <c r="F97" s="64"/>
      <c r="G97" s="64"/>
      <c r="H97" s="64"/>
      <c r="I97" s="64"/>
    </row>
    <row r="98" spans="1:9" ht="18.75" customHeight="1">
      <c r="A98" s="47" t="s">
        <v>43</v>
      </c>
      <c r="B98" s="45"/>
      <c r="C98" s="45"/>
      <c r="D98" s="45"/>
      <c r="E98" s="61" t="s">
        <v>60</v>
      </c>
      <c r="F98" s="61"/>
      <c r="G98" s="61"/>
      <c r="H98" s="61"/>
      <c r="I98" s="61"/>
    </row>
    <row r="99" spans="1:9" ht="15.75" customHeight="1">
      <c r="A99" s="45"/>
      <c r="B99" s="45"/>
      <c r="C99" s="45"/>
      <c r="D99" s="48"/>
      <c r="E99" s="48"/>
      <c r="F99" s="62" t="s">
        <v>61</v>
      </c>
      <c r="G99" s="62"/>
      <c r="H99" s="62"/>
      <c r="I99" s="62"/>
    </row>
    <row r="100" spans="1:9" ht="28.5" customHeight="1" thickBot="1">
      <c r="A100" s="16"/>
      <c r="B100" s="4" t="s">
        <v>0</v>
      </c>
      <c r="C100" s="4" t="s">
        <v>11</v>
      </c>
      <c r="D100" s="5" t="s">
        <v>1</v>
      </c>
      <c r="E100" s="6" t="s">
        <v>2</v>
      </c>
      <c r="F100" s="6" t="s">
        <v>3</v>
      </c>
      <c r="G100" s="14" t="s">
        <v>20</v>
      </c>
      <c r="H100" s="14" t="s">
        <v>12</v>
      </c>
      <c r="I100" s="7" t="s">
        <v>4</v>
      </c>
    </row>
    <row r="101" spans="1:9" ht="15.75" customHeight="1" thickBot="1">
      <c r="A101" s="32">
        <v>21</v>
      </c>
      <c r="B101" s="31" t="s">
        <v>115</v>
      </c>
      <c r="C101" s="32">
        <v>2006</v>
      </c>
      <c r="D101" s="17">
        <v>0.019444444444444445</v>
      </c>
      <c r="E101" s="11">
        <v>0.026101851851851852</v>
      </c>
      <c r="F101" s="11">
        <f aca="true" t="shared" si="6" ref="F101:F108">E101-D101</f>
        <v>0.006657407407407407</v>
      </c>
      <c r="G101" s="25">
        <f>F101-("09:35,2")</f>
        <v>0</v>
      </c>
      <c r="H101" s="29" t="s">
        <v>31</v>
      </c>
      <c r="I101" s="10">
        <v>1</v>
      </c>
    </row>
    <row r="102" spans="1:9" ht="15.75" customHeight="1" thickBot="1">
      <c r="A102" s="33">
        <v>26</v>
      </c>
      <c r="B102" s="28" t="s">
        <v>119</v>
      </c>
      <c r="C102" s="33">
        <v>2006</v>
      </c>
      <c r="D102" s="17">
        <v>0.0208333333333333</v>
      </c>
      <c r="E102" s="11">
        <v>0.028940972222222222</v>
      </c>
      <c r="F102" s="11">
        <f t="shared" si="6"/>
        <v>0.008107638888888921</v>
      </c>
      <c r="G102" s="25">
        <f aca="true" t="shared" si="7" ref="G102:G108">F102-("09:35,2")</f>
        <v>0.0014502314814815141</v>
      </c>
      <c r="H102" s="30" t="s">
        <v>85</v>
      </c>
      <c r="I102" s="10">
        <v>2</v>
      </c>
    </row>
    <row r="103" spans="1:9" ht="15.75" customHeight="1" thickBot="1">
      <c r="A103" s="33">
        <v>28</v>
      </c>
      <c r="B103" s="28" t="s">
        <v>122</v>
      </c>
      <c r="C103" s="33">
        <v>2006</v>
      </c>
      <c r="D103" s="26">
        <v>0.021875</v>
      </c>
      <c r="E103" s="11">
        <v>0.030462962962962966</v>
      </c>
      <c r="F103" s="11">
        <f t="shared" si="6"/>
        <v>0.008587962962962967</v>
      </c>
      <c r="G103" s="25">
        <f t="shared" si="7"/>
        <v>0.0019305555555555604</v>
      </c>
      <c r="H103" s="30" t="s">
        <v>85</v>
      </c>
      <c r="I103" s="10">
        <v>3</v>
      </c>
    </row>
    <row r="104" spans="1:9" ht="15.75" customHeight="1" thickBot="1">
      <c r="A104" s="33">
        <v>29</v>
      </c>
      <c r="B104" s="28" t="s">
        <v>17</v>
      </c>
      <c r="C104" s="33">
        <v>2005</v>
      </c>
      <c r="D104" s="17">
        <v>0.0222222222222222</v>
      </c>
      <c r="E104" s="11">
        <v>0.031641203703703706</v>
      </c>
      <c r="F104" s="11">
        <f t="shared" si="6"/>
        <v>0.009418981481481507</v>
      </c>
      <c r="G104" s="25">
        <f t="shared" si="7"/>
        <v>0.0027615740740741003</v>
      </c>
      <c r="H104" s="30" t="s">
        <v>82</v>
      </c>
      <c r="I104" s="10">
        <v>4</v>
      </c>
    </row>
    <row r="105" spans="1:9" ht="15.75" customHeight="1" thickBot="1">
      <c r="A105" s="33">
        <v>30</v>
      </c>
      <c r="B105" s="28" t="s">
        <v>33</v>
      </c>
      <c r="C105" s="33">
        <v>2005</v>
      </c>
      <c r="D105" s="26">
        <v>0.0225694444444444</v>
      </c>
      <c r="E105" s="11">
        <v>0.032010416666666666</v>
      </c>
      <c r="F105" s="11">
        <f t="shared" si="6"/>
        <v>0.009440972222222267</v>
      </c>
      <c r="G105" s="25">
        <f t="shared" si="7"/>
        <v>0.00278356481481486</v>
      </c>
      <c r="H105" s="30" t="s">
        <v>32</v>
      </c>
      <c r="I105" s="10">
        <v>5</v>
      </c>
    </row>
    <row r="106" spans="1:9" ht="15.75" customHeight="1" thickBot="1">
      <c r="A106" s="33">
        <v>23</v>
      </c>
      <c r="B106" s="28" t="s">
        <v>116</v>
      </c>
      <c r="C106" s="33">
        <v>2005</v>
      </c>
      <c r="D106" s="26">
        <v>0.019791666666666666</v>
      </c>
      <c r="E106" s="25">
        <v>0.02975115740740741</v>
      </c>
      <c r="F106" s="25">
        <f t="shared" si="6"/>
        <v>0.009959490740740744</v>
      </c>
      <c r="G106" s="25">
        <f t="shared" si="7"/>
        <v>0.0033020833333333374</v>
      </c>
      <c r="H106" s="30" t="s">
        <v>81</v>
      </c>
      <c r="I106" s="10">
        <v>6</v>
      </c>
    </row>
    <row r="107" spans="1:9" ht="15.75" thickBot="1">
      <c r="A107" s="33">
        <v>25</v>
      </c>
      <c r="B107" s="28" t="s">
        <v>118</v>
      </c>
      <c r="C107" s="33">
        <v>2006</v>
      </c>
      <c r="D107" s="26">
        <v>0.0204861111111111</v>
      </c>
      <c r="E107" s="11">
        <v>0.03107986111111111</v>
      </c>
      <c r="F107" s="11">
        <f t="shared" si="6"/>
        <v>0.01059375000000001</v>
      </c>
      <c r="G107" s="25">
        <f t="shared" si="7"/>
        <v>0.003936342592592602</v>
      </c>
      <c r="H107" s="30" t="s">
        <v>99</v>
      </c>
      <c r="I107" s="10">
        <v>7</v>
      </c>
    </row>
    <row r="108" spans="1:9" ht="18.75" customHeight="1" thickBot="1">
      <c r="A108" s="33">
        <v>27</v>
      </c>
      <c r="B108" s="28" t="s">
        <v>121</v>
      </c>
      <c r="C108" s="33">
        <v>2005</v>
      </c>
      <c r="D108" s="17">
        <v>0.0215277777777778</v>
      </c>
      <c r="E108" s="11">
        <v>0.03400462962962963</v>
      </c>
      <c r="F108" s="11">
        <f t="shared" si="6"/>
        <v>0.01247685185185183</v>
      </c>
      <c r="G108" s="25">
        <f t="shared" si="7"/>
        <v>0.005819444444444422</v>
      </c>
      <c r="H108" s="30" t="s">
        <v>82</v>
      </c>
      <c r="I108" s="10">
        <v>8</v>
      </c>
    </row>
    <row r="109" spans="1:9" ht="16.5" customHeight="1" thickBot="1">
      <c r="A109" s="33">
        <v>24</v>
      </c>
      <c r="B109" s="28" t="s">
        <v>117</v>
      </c>
      <c r="C109" s="33">
        <v>2005</v>
      </c>
      <c r="D109" s="17">
        <v>0.0201388888888889</v>
      </c>
      <c r="E109" s="21"/>
      <c r="F109" s="21"/>
      <c r="G109" s="21" t="s">
        <v>187</v>
      </c>
      <c r="H109" s="30" t="s">
        <v>82</v>
      </c>
      <c r="I109" s="10" t="s">
        <v>148</v>
      </c>
    </row>
    <row r="110" spans="1:9" ht="15.75" thickBot="1">
      <c r="A110" s="33"/>
      <c r="B110" s="28" t="s">
        <v>120</v>
      </c>
      <c r="C110" s="33">
        <v>2005</v>
      </c>
      <c r="D110" s="26">
        <v>0.0211805555555555</v>
      </c>
      <c r="E110" s="11"/>
      <c r="F110" s="11"/>
      <c r="G110" s="11" t="s">
        <v>187</v>
      </c>
      <c r="H110" s="30" t="s">
        <v>81</v>
      </c>
      <c r="I110" s="10" t="s">
        <v>148</v>
      </c>
    </row>
    <row r="111" spans="1:9" ht="12.7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5">
      <c r="A112" s="18"/>
      <c r="B112" s="15" t="s">
        <v>44</v>
      </c>
      <c r="C112" s="18"/>
      <c r="D112" s="18" t="s">
        <v>13</v>
      </c>
      <c r="E112" s="18"/>
      <c r="F112" s="18"/>
      <c r="G112" s="18"/>
      <c r="H112" s="18"/>
      <c r="I112" s="18"/>
    </row>
    <row r="113" spans="1:9" ht="15">
      <c r="A113" s="18"/>
      <c r="B113" s="15" t="s">
        <v>14</v>
      </c>
      <c r="C113" s="18"/>
      <c r="D113" s="18" t="s">
        <v>28</v>
      </c>
      <c r="E113" s="18" t="s">
        <v>15</v>
      </c>
      <c r="F113" s="19" t="s">
        <v>16</v>
      </c>
      <c r="G113" s="19" t="s">
        <v>46</v>
      </c>
      <c r="H113" s="18"/>
      <c r="I113" s="18"/>
    </row>
    <row r="114" spans="1:9" ht="15">
      <c r="A114" s="18"/>
      <c r="B114" s="15" t="s">
        <v>49</v>
      </c>
      <c r="C114" s="18"/>
      <c r="D114" s="18" t="s">
        <v>19</v>
      </c>
      <c r="E114" s="18" t="s">
        <v>45</v>
      </c>
      <c r="F114" s="18" t="s">
        <v>47</v>
      </c>
      <c r="G114" s="18" t="s">
        <v>48</v>
      </c>
      <c r="H114" s="20"/>
      <c r="I114" s="18"/>
    </row>
    <row r="115" spans="1:9" ht="15">
      <c r="A115" s="18"/>
      <c r="B115" s="15"/>
      <c r="C115" s="18"/>
      <c r="D115" s="18"/>
      <c r="E115" s="18"/>
      <c r="F115" s="18"/>
      <c r="G115" s="18"/>
      <c r="H115" s="20"/>
      <c r="I115" s="18"/>
    </row>
    <row r="116" spans="1:9" ht="15">
      <c r="A116" s="18"/>
      <c r="B116" s="15"/>
      <c r="C116" s="18"/>
      <c r="D116" s="18"/>
      <c r="E116" s="18"/>
      <c r="F116" s="18"/>
      <c r="G116" s="18"/>
      <c r="H116" s="20"/>
      <c r="I116" s="18"/>
    </row>
    <row r="117" spans="1:9" ht="15">
      <c r="A117" s="18"/>
      <c r="B117" s="15"/>
      <c r="C117" s="18"/>
      <c r="D117" s="18"/>
      <c r="E117" s="18"/>
      <c r="F117" s="18"/>
      <c r="G117" s="18"/>
      <c r="H117" s="20"/>
      <c r="I117" s="18"/>
    </row>
    <row r="118" spans="1:9" ht="15">
      <c r="A118" s="18"/>
      <c r="B118" s="15"/>
      <c r="C118" s="18"/>
      <c r="D118" s="18"/>
      <c r="E118" s="18"/>
      <c r="F118" s="18"/>
      <c r="G118" s="18"/>
      <c r="H118" s="20"/>
      <c r="I118" s="18"/>
    </row>
    <row r="119" spans="1:9" ht="15.75" customHeight="1">
      <c r="A119" s="63" t="s">
        <v>8</v>
      </c>
      <c r="B119" s="63"/>
      <c r="C119" s="63"/>
      <c r="D119" s="63"/>
      <c r="E119" s="63"/>
      <c r="F119" s="63"/>
      <c r="G119" s="63"/>
      <c r="H119" s="63"/>
      <c r="I119" s="63"/>
    </row>
    <row r="120" spans="1:9" ht="16.5" customHeight="1">
      <c r="A120" s="64" t="s">
        <v>5</v>
      </c>
      <c r="B120" s="64"/>
      <c r="C120" s="64"/>
      <c r="D120" s="64"/>
      <c r="E120" s="64"/>
      <c r="F120" s="64"/>
      <c r="G120" s="64"/>
      <c r="H120" s="64"/>
      <c r="I120" s="64"/>
    </row>
    <row r="121" spans="1:9" ht="15.75">
      <c r="A121" s="64" t="s">
        <v>53</v>
      </c>
      <c r="B121" s="64"/>
      <c r="C121" s="64"/>
      <c r="D121" s="64"/>
      <c r="E121" s="64"/>
      <c r="F121" s="64"/>
      <c r="G121" s="64"/>
      <c r="H121" s="64"/>
      <c r="I121" s="64"/>
    </row>
    <row r="122" spans="1:9" ht="15">
      <c r="A122" s="71" t="s">
        <v>43</v>
      </c>
      <c r="B122" s="72"/>
      <c r="C122" s="72"/>
      <c r="D122" s="72"/>
      <c r="E122" s="73" t="s">
        <v>183</v>
      </c>
      <c r="F122" s="73"/>
      <c r="G122" s="73"/>
      <c r="H122" s="73"/>
      <c r="I122" s="73"/>
    </row>
    <row r="123" spans="1:9" ht="15">
      <c r="A123" s="72"/>
      <c r="B123" s="72"/>
      <c r="C123" s="72"/>
      <c r="D123" s="74"/>
      <c r="E123" s="74"/>
      <c r="F123" s="75" t="s">
        <v>184</v>
      </c>
      <c r="G123" s="75"/>
      <c r="H123" s="75"/>
      <c r="I123" s="75"/>
    </row>
    <row r="124" spans="1:9" ht="43.5" thickBot="1">
      <c r="A124" s="77"/>
      <c r="B124" s="4" t="s">
        <v>0</v>
      </c>
      <c r="C124" s="4" t="s">
        <v>11</v>
      </c>
      <c r="D124" s="5" t="s">
        <v>1</v>
      </c>
      <c r="E124" s="6" t="s">
        <v>2</v>
      </c>
      <c r="F124" s="6" t="s">
        <v>3</v>
      </c>
      <c r="G124" s="14" t="s">
        <v>20</v>
      </c>
      <c r="H124" s="6" t="s">
        <v>12</v>
      </c>
      <c r="I124" s="7" t="s">
        <v>4</v>
      </c>
    </row>
    <row r="125" spans="1:9" ht="15.75" thickBot="1">
      <c r="A125" s="36">
        <v>1</v>
      </c>
      <c r="B125" s="39" t="s">
        <v>34</v>
      </c>
      <c r="C125" s="29">
        <v>2003</v>
      </c>
      <c r="D125" s="17">
        <v>0.00034722222222222224</v>
      </c>
      <c r="E125" s="21">
        <v>0.008085648148148147</v>
      </c>
      <c r="F125" s="21">
        <f>E125-D125</f>
        <v>0.0077384259259259255</v>
      </c>
      <c r="G125" s="21">
        <f>F125-("11:08,6")</f>
        <v>0</v>
      </c>
      <c r="H125" s="42" t="s">
        <v>27</v>
      </c>
      <c r="I125" s="22">
        <v>1</v>
      </c>
    </row>
    <row r="126" spans="1:9" ht="15.75" thickBot="1">
      <c r="A126" s="36">
        <v>2</v>
      </c>
      <c r="B126" s="34" t="s">
        <v>23</v>
      </c>
      <c r="C126" s="37">
        <v>2004</v>
      </c>
      <c r="D126" s="17">
        <v>0.00104166666666667</v>
      </c>
      <c r="E126" s="21">
        <v>0.009056712962962963</v>
      </c>
      <c r="F126" s="21">
        <f>E126-D126</f>
        <v>0.008015046296296293</v>
      </c>
      <c r="G126" s="21">
        <f aca="true" t="shared" si="8" ref="G126:G151">F126-("11:08,6")</f>
        <v>0.0002766203703703672</v>
      </c>
      <c r="H126" s="21" t="s">
        <v>82</v>
      </c>
      <c r="I126" s="22">
        <v>2</v>
      </c>
    </row>
    <row r="127" spans="1:9" ht="15.75" thickBot="1">
      <c r="A127" s="36">
        <v>7</v>
      </c>
      <c r="B127" s="35" t="s">
        <v>24</v>
      </c>
      <c r="C127" s="37">
        <v>2004</v>
      </c>
      <c r="D127" s="17">
        <v>0.00277777777777778</v>
      </c>
      <c r="E127" s="21">
        <v>0.010960648148148148</v>
      </c>
      <c r="F127" s="21">
        <f>E127-D127</f>
        <v>0.008182870370370368</v>
      </c>
      <c r="G127" s="21">
        <f t="shared" si="8"/>
        <v>0.0004444444444444426</v>
      </c>
      <c r="H127" s="21" t="s">
        <v>27</v>
      </c>
      <c r="I127" s="22">
        <v>3</v>
      </c>
    </row>
    <row r="128" spans="1:9" ht="15.75" thickBot="1">
      <c r="A128" s="36">
        <v>5</v>
      </c>
      <c r="B128" s="35" t="s">
        <v>126</v>
      </c>
      <c r="C128" s="37">
        <v>2003</v>
      </c>
      <c r="D128" s="17">
        <v>0.00208333333333333</v>
      </c>
      <c r="E128" s="21">
        <v>0.010366898148148148</v>
      </c>
      <c r="F128" s="21">
        <f>E128-D128</f>
        <v>0.008283564814814818</v>
      </c>
      <c r="G128" s="21">
        <f t="shared" si="8"/>
        <v>0.0005451388888888927</v>
      </c>
      <c r="H128" s="21" t="s">
        <v>84</v>
      </c>
      <c r="I128" s="22">
        <v>4</v>
      </c>
    </row>
    <row r="129" spans="1:9" ht="15.75" thickBot="1">
      <c r="A129" s="38">
        <v>6</v>
      </c>
      <c r="B129" s="41" t="s">
        <v>127</v>
      </c>
      <c r="C129" s="37">
        <v>2002</v>
      </c>
      <c r="D129" s="17">
        <v>0.00243055555555555</v>
      </c>
      <c r="E129" s="21">
        <v>0.010984953703703703</v>
      </c>
      <c r="F129" s="21">
        <f>E129-D129</f>
        <v>0.008554398148148153</v>
      </c>
      <c r="G129" s="21">
        <f t="shared" si="8"/>
        <v>0.0008159722222222275</v>
      </c>
      <c r="H129" s="21" t="s">
        <v>85</v>
      </c>
      <c r="I129" s="22">
        <v>5</v>
      </c>
    </row>
    <row r="130" spans="1:9" ht="15.75" thickBot="1">
      <c r="A130" s="36">
        <v>11</v>
      </c>
      <c r="B130" s="40" t="s">
        <v>130</v>
      </c>
      <c r="C130" s="37">
        <v>2002</v>
      </c>
      <c r="D130" s="17">
        <v>0.00451388888888889</v>
      </c>
      <c r="E130" s="21">
        <v>0.013359953703703702</v>
      </c>
      <c r="F130" s="21">
        <f>E130-D130</f>
        <v>0.008846064814814812</v>
      </c>
      <c r="G130" s="21">
        <f t="shared" si="8"/>
        <v>0.0011076388888888863</v>
      </c>
      <c r="H130" s="21" t="s">
        <v>84</v>
      </c>
      <c r="I130" s="22">
        <v>6</v>
      </c>
    </row>
    <row r="131" spans="1:9" ht="15.75" thickBot="1">
      <c r="A131" s="36">
        <v>4</v>
      </c>
      <c r="B131" s="34" t="s">
        <v>125</v>
      </c>
      <c r="C131" s="37">
        <v>2002</v>
      </c>
      <c r="D131" s="17">
        <v>0.00173611111111111</v>
      </c>
      <c r="E131" s="21">
        <v>0.011056712962962963</v>
      </c>
      <c r="F131" s="21">
        <f>E131-D131</f>
        <v>0.009320601851851852</v>
      </c>
      <c r="G131" s="21">
        <f t="shared" si="8"/>
        <v>0.001582175925925927</v>
      </c>
      <c r="H131" s="21" t="s">
        <v>83</v>
      </c>
      <c r="I131" s="22">
        <v>7</v>
      </c>
    </row>
    <row r="132" spans="1:9" ht="15.75" thickBot="1">
      <c r="A132" s="36">
        <v>3</v>
      </c>
      <c r="B132" s="35" t="s">
        <v>124</v>
      </c>
      <c r="C132" s="37">
        <v>2002</v>
      </c>
      <c r="D132" s="17">
        <v>0.00138888888888889</v>
      </c>
      <c r="E132" s="21">
        <v>0.01079398148148148</v>
      </c>
      <c r="F132" s="21">
        <f>E132-D132</f>
        <v>0.00940509259259259</v>
      </c>
      <c r="G132" s="21">
        <f t="shared" si="8"/>
        <v>0.0016666666666666644</v>
      </c>
      <c r="H132" s="21" t="s">
        <v>99</v>
      </c>
      <c r="I132" s="22">
        <v>8</v>
      </c>
    </row>
    <row r="133" spans="1:9" ht="15.75" thickBot="1">
      <c r="A133" s="36">
        <v>15</v>
      </c>
      <c r="B133" s="35" t="s">
        <v>133</v>
      </c>
      <c r="C133" s="37">
        <v>2003</v>
      </c>
      <c r="D133" s="17">
        <v>0.00625</v>
      </c>
      <c r="E133" s="21">
        <v>0.016019675925925927</v>
      </c>
      <c r="F133" s="21">
        <f>E133-D133</f>
        <v>0.009769675925925926</v>
      </c>
      <c r="G133" s="21">
        <f t="shared" si="8"/>
        <v>0.002031250000000001</v>
      </c>
      <c r="H133" s="21" t="s">
        <v>83</v>
      </c>
      <c r="I133" s="22">
        <v>9</v>
      </c>
    </row>
    <row r="134" spans="1:9" ht="15.75" thickBot="1">
      <c r="A134" s="36">
        <v>14</v>
      </c>
      <c r="B134" s="35" t="s">
        <v>132</v>
      </c>
      <c r="C134" s="37">
        <v>2002</v>
      </c>
      <c r="D134" s="17">
        <v>0.00590277777777778</v>
      </c>
      <c r="E134" s="21">
        <v>0.016019675925925927</v>
      </c>
      <c r="F134" s="21">
        <f>E134-D134</f>
        <v>0.010116898148148146</v>
      </c>
      <c r="G134" s="21">
        <f t="shared" si="8"/>
        <v>0.00237847222222222</v>
      </c>
      <c r="H134" s="21" t="s">
        <v>99</v>
      </c>
      <c r="I134" s="22">
        <v>10</v>
      </c>
    </row>
    <row r="135" spans="1:9" ht="15.75" thickBot="1">
      <c r="A135" s="36">
        <v>9</v>
      </c>
      <c r="B135" s="35" t="s">
        <v>128</v>
      </c>
      <c r="C135" s="37">
        <v>2003</v>
      </c>
      <c r="D135" s="17">
        <v>0.00381944444444444</v>
      </c>
      <c r="E135" s="21">
        <v>0.01394212962962963</v>
      </c>
      <c r="F135" s="21">
        <f>E135-D135</f>
        <v>0.010122685185185191</v>
      </c>
      <c r="G135" s="21">
        <f t="shared" si="8"/>
        <v>0.0023842592592592656</v>
      </c>
      <c r="H135" s="21" t="s">
        <v>99</v>
      </c>
      <c r="I135" s="22">
        <v>11</v>
      </c>
    </row>
    <row r="136" spans="1:9" ht="15.75" thickBot="1">
      <c r="A136" s="36">
        <v>16</v>
      </c>
      <c r="B136" s="35" t="s">
        <v>166</v>
      </c>
      <c r="C136" s="37">
        <v>2003</v>
      </c>
      <c r="D136" s="17">
        <v>0.00659722222222222</v>
      </c>
      <c r="E136" s="21">
        <v>0.016766203703703703</v>
      </c>
      <c r="F136" s="21">
        <f>E136-D136</f>
        <v>0.010168981481481484</v>
      </c>
      <c r="G136" s="21">
        <f t="shared" si="8"/>
        <v>0.002430555555555558</v>
      </c>
      <c r="H136" s="21" t="s">
        <v>27</v>
      </c>
      <c r="I136" s="22">
        <v>12</v>
      </c>
    </row>
    <row r="137" spans="1:9" ht="15.75" thickBot="1">
      <c r="A137" s="36">
        <v>21</v>
      </c>
      <c r="B137" s="35" t="s">
        <v>138</v>
      </c>
      <c r="C137" s="37">
        <v>2003</v>
      </c>
      <c r="D137" s="17">
        <v>0.00833333333333333</v>
      </c>
      <c r="E137" s="21">
        <v>0.018605324074074076</v>
      </c>
      <c r="F137" s="21">
        <f>E137-D137</f>
        <v>0.010271990740740746</v>
      </c>
      <c r="G137" s="21">
        <f t="shared" si="8"/>
        <v>0.002533564814814821</v>
      </c>
      <c r="H137" s="21" t="s">
        <v>83</v>
      </c>
      <c r="I137" s="22">
        <v>13</v>
      </c>
    </row>
    <row r="138" spans="1:9" ht="15.75" thickBot="1">
      <c r="A138" s="36">
        <v>10</v>
      </c>
      <c r="B138" s="35" t="s">
        <v>129</v>
      </c>
      <c r="C138" s="37">
        <v>2002</v>
      </c>
      <c r="D138" s="17">
        <v>0.00416666666666666</v>
      </c>
      <c r="E138" s="21">
        <v>0.014672453703703703</v>
      </c>
      <c r="F138" s="21">
        <f>E138-D138</f>
        <v>0.010505787037037043</v>
      </c>
      <c r="G138" s="21">
        <f t="shared" si="8"/>
        <v>0.002767361111111117</v>
      </c>
      <c r="H138" s="21" t="s">
        <v>83</v>
      </c>
      <c r="I138" s="22">
        <v>14</v>
      </c>
    </row>
    <row r="139" spans="1:9" ht="15.75" thickBot="1">
      <c r="A139" s="36">
        <v>23</v>
      </c>
      <c r="B139" s="35" t="s">
        <v>140</v>
      </c>
      <c r="C139" s="37">
        <v>2003</v>
      </c>
      <c r="D139" s="17">
        <v>0.00902777777777778</v>
      </c>
      <c r="E139" s="21">
        <v>0.019696759259259258</v>
      </c>
      <c r="F139" s="21">
        <f>E139-D139</f>
        <v>0.010668981481481477</v>
      </c>
      <c r="G139" s="21">
        <f t="shared" si="8"/>
        <v>0.0029305555555555517</v>
      </c>
      <c r="H139" s="21" t="s">
        <v>83</v>
      </c>
      <c r="I139" s="22">
        <v>15</v>
      </c>
    </row>
    <row r="140" spans="1:9" ht="15.75" thickBot="1">
      <c r="A140" s="36">
        <v>8</v>
      </c>
      <c r="B140" s="35" t="s">
        <v>36</v>
      </c>
      <c r="C140" s="37">
        <v>2002</v>
      </c>
      <c r="D140" s="17">
        <v>0.00347222222222222</v>
      </c>
      <c r="E140" s="21">
        <v>0.014319444444444445</v>
      </c>
      <c r="F140" s="21">
        <f>E140-D140</f>
        <v>0.010847222222222225</v>
      </c>
      <c r="G140" s="21">
        <f t="shared" si="8"/>
        <v>0.0031087962962962996</v>
      </c>
      <c r="H140" s="21" t="s">
        <v>82</v>
      </c>
      <c r="I140" s="22">
        <v>16</v>
      </c>
    </row>
    <row r="141" spans="1:9" ht="15.75" thickBot="1">
      <c r="A141" s="36">
        <v>19</v>
      </c>
      <c r="B141" s="35" t="s">
        <v>136</v>
      </c>
      <c r="C141" s="37">
        <v>2003</v>
      </c>
      <c r="D141" s="17">
        <v>0.00763888888888889</v>
      </c>
      <c r="E141" s="21">
        <v>0.018601851851851852</v>
      </c>
      <c r="F141" s="21">
        <f>E141-D141</f>
        <v>0.010962962962962963</v>
      </c>
      <c r="G141" s="21">
        <f t="shared" si="8"/>
        <v>0.003224537037037037</v>
      </c>
      <c r="H141" s="21" t="s">
        <v>99</v>
      </c>
      <c r="I141" s="22">
        <v>17</v>
      </c>
    </row>
    <row r="142" spans="1:9" ht="15.75" thickBot="1">
      <c r="A142" s="36">
        <v>13</v>
      </c>
      <c r="B142" s="35" t="s">
        <v>131</v>
      </c>
      <c r="C142" s="37">
        <v>2002</v>
      </c>
      <c r="D142" s="17">
        <v>0.00520833333333333</v>
      </c>
      <c r="E142" s="21">
        <v>0.016498842592592593</v>
      </c>
      <c r="F142" s="21">
        <f>E142-D142</f>
        <v>0.011290509259259264</v>
      </c>
      <c r="G142" s="21">
        <f t="shared" si="8"/>
        <v>0.0035520833333333385</v>
      </c>
      <c r="H142" s="21" t="s">
        <v>81</v>
      </c>
      <c r="I142" s="22">
        <v>18</v>
      </c>
    </row>
    <row r="143" spans="1:9" ht="15.75" thickBot="1">
      <c r="A143" s="36">
        <v>12</v>
      </c>
      <c r="B143" s="35" t="s">
        <v>35</v>
      </c>
      <c r="C143" s="37">
        <v>2003</v>
      </c>
      <c r="D143" s="17">
        <v>0.00486111111111111</v>
      </c>
      <c r="E143" s="21">
        <v>0.01627199074074074</v>
      </c>
      <c r="F143" s="21">
        <f>E143-D143</f>
        <v>0.011410879629629628</v>
      </c>
      <c r="G143" s="21">
        <f t="shared" si="8"/>
        <v>0.003672453703703703</v>
      </c>
      <c r="H143" s="21" t="s">
        <v>85</v>
      </c>
      <c r="I143" s="22">
        <v>19</v>
      </c>
    </row>
    <row r="144" spans="1:9" ht="15.75" thickBot="1">
      <c r="A144" s="36">
        <v>17</v>
      </c>
      <c r="B144" s="35" t="s">
        <v>134</v>
      </c>
      <c r="C144" s="37">
        <v>2004</v>
      </c>
      <c r="D144" s="17">
        <v>0.00694444444444444</v>
      </c>
      <c r="E144" s="21">
        <v>0.01849189814814815</v>
      </c>
      <c r="F144" s="21">
        <f>E144-D144</f>
        <v>0.011547453703703709</v>
      </c>
      <c r="G144" s="21">
        <f t="shared" si="8"/>
        <v>0.0038090277777777836</v>
      </c>
      <c r="H144" s="21" t="s">
        <v>85</v>
      </c>
      <c r="I144" s="22">
        <v>20</v>
      </c>
    </row>
    <row r="145" spans="1:9" ht="15.75" thickBot="1">
      <c r="A145" s="36">
        <v>25</v>
      </c>
      <c r="B145" s="35" t="s">
        <v>142</v>
      </c>
      <c r="C145" s="69">
        <v>2003</v>
      </c>
      <c r="D145" s="17">
        <v>0.00972222222222222</v>
      </c>
      <c r="E145" s="21">
        <v>0.021729166666666664</v>
      </c>
      <c r="F145" s="21">
        <f>E145-D145</f>
        <v>0.012006944444444443</v>
      </c>
      <c r="G145" s="21">
        <f t="shared" si="8"/>
        <v>0.004268518518518518</v>
      </c>
      <c r="H145" s="21" t="s">
        <v>81</v>
      </c>
      <c r="I145" s="22">
        <v>21</v>
      </c>
    </row>
    <row r="146" spans="1:9" ht="15.75" thickBot="1">
      <c r="A146" s="36">
        <v>20</v>
      </c>
      <c r="B146" s="35" t="s">
        <v>137</v>
      </c>
      <c r="C146" s="37">
        <v>2003</v>
      </c>
      <c r="D146" s="17">
        <v>0.00798611111111111</v>
      </c>
      <c r="E146" s="21">
        <v>0.020179398148148148</v>
      </c>
      <c r="F146" s="21">
        <f>E146-D146</f>
        <v>0.012193287037037037</v>
      </c>
      <c r="G146" s="21">
        <f t="shared" si="8"/>
        <v>0.004454861111111112</v>
      </c>
      <c r="H146" s="21" t="s">
        <v>81</v>
      </c>
      <c r="I146" s="22">
        <v>22</v>
      </c>
    </row>
    <row r="147" spans="1:9" ht="15.75" thickBot="1">
      <c r="A147" s="36">
        <v>18</v>
      </c>
      <c r="B147" s="35" t="s">
        <v>135</v>
      </c>
      <c r="C147" s="37">
        <v>2003</v>
      </c>
      <c r="D147" s="17">
        <v>0.00729166666666666</v>
      </c>
      <c r="E147" s="21">
        <v>0.020281249999999997</v>
      </c>
      <c r="F147" s="21">
        <f>E147-D147</f>
        <v>0.012989583333333337</v>
      </c>
      <c r="G147" s="21">
        <f t="shared" si="8"/>
        <v>0.005251157407407412</v>
      </c>
      <c r="H147" s="21" t="s">
        <v>81</v>
      </c>
      <c r="I147" s="22">
        <v>23</v>
      </c>
    </row>
    <row r="148" spans="1:9" ht="15.75" thickBot="1">
      <c r="A148" s="36">
        <v>24</v>
      </c>
      <c r="B148" s="35" t="s">
        <v>141</v>
      </c>
      <c r="C148" s="37">
        <v>2004</v>
      </c>
      <c r="D148" s="17">
        <v>0.009375</v>
      </c>
      <c r="E148" s="21">
        <v>0.022464120370370374</v>
      </c>
      <c r="F148" s="21">
        <f>E148-D148</f>
        <v>0.013089120370370374</v>
      </c>
      <c r="G148" s="21">
        <f t="shared" si="8"/>
        <v>0.005350694444444449</v>
      </c>
      <c r="H148" s="21" t="s">
        <v>81</v>
      </c>
      <c r="I148" s="22">
        <v>24</v>
      </c>
    </row>
    <row r="149" spans="1:9" ht="15.75" thickBot="1">
      <c r="A149" s="36">
        <v>38</v>
      </c>
      <c r="B149" s="35" t="s">
        <v>174</v>
      </c>
      <c r="C149" s="37">
        <v>2004</v>
      </c>
      <c r="D149" s="17">
        <v>0.003125</v>
      </c>
      <c r="E149" s="21">
        <v>0.016570601851851854</v>
      </c>
      <c r="F149" s="21">
        <f>E149-D149</f>
        <v>0.013445601851851854</v>
      </c>
      <c r="G149" s="21">
        <f t="shared" si="8"/>
        <v>0.005707175925925929</v>
      </c>
      <c r="H149" s="21" t="s">
        <v>81</v>
      </c>
      <c r="I149" s="22">
        <v>25</v>
      </c>
    </row>
    <row r="150" spans="1:9" ht="15.75" thickBot="1">
      <c r="A150" s="36">
        <v>22</v>
      </c>
      <c r="B150" s="35" t="s">
        <v>139</v>
      </c>
      <c r="C150" s="37">
        <v>2003</v>
      </c>
      <c r="D150" s="17">
        <v>0.00868055555555555</v>
      </c>
      <c r="E150" s="21">
        <v>0.022195601851851852</v>
      </c>
      <c r="F150" s="21">
        <f>E150-D150</f>
        <v>0.013515046296296301</v>
      </c>
      <c r="G150" s="21">
        <f t="shared" si="8"/>
        <v>0.0057766203703703755</v>
      </c>
      <c r="H150" s="21" t="s">
        <v>81</v>
      </c>
      <c r="I150" s="22">
        <v>26</v>
      </c>
    </row>
    <row r="151" spans="1:9" ht="15">
      <c r="A151" s="66">
        <v>37</v>
      </c>
      <c r="B151" s="67" t="s">
        <v>173</v>
      </c>
      <c r="C151" s="68">
        <v>2004</v>
      </c>
      <c r="D151" s="17">
        <v>0.0006944444444444445</v>
      </c>
      <c r="E151" s="21">
        <v>0.014854166666666667</v>
      </c>
      <c r="F151" s="21">
        <f>E151-D151</f>
        <v>0.014159722222222223</v>
      </c>
      <c r="G151" s="21">
        <f t="shared" si="8"/>
        <v>0.006421296296296297</v>
      </c>
      <c r="H151" s="21" t="s">
        <v>81</v>
      </c>
      <c r="I151" s="22">
        <v>27</v>
      </c>
    </row>
    <row r="152" spans="1:9" ht="15.75">
      <c r="A152" s="64" t="s">
        <v>54</v>
      </c>
      <c r="B152" s="64"/>
      <c r="C152" s="64"/>
      <c r="D152" s="64"/>
      <c r="E152" s="64"/>
      <c r="F152" s="64"/>
      <c r="G152" s="64"/>
      <c r="H152" s="64"/>
      <c r="I152" s="64"/>
    </row>
    <row r="153" spans="1:9" ht="15">
      <c r="A153" s="71" t="s">
        <v>43</v>
      </c>
      <c r="B153" s="72"/>
      <c r="C153" s="72"/>
      <c r="D153" s="72"/>
      <c r="E153" s="73" t="s">
        <v>183</v>
      </c>
      <c r="F153" s="73"/>
      <c r="G153" s="73"/>
      <c r="H153" s="73"/>
      <c r="I153" s="73"/>
    </row>
    <row r="154" spans="1:9" ht="15">
      <c r="A154" s="72"/>
      <c r="B154" s="72"/>
      <c r="C154" s="72"/>
      <c r="D154" s="74"/>
      <c r="E154" s="74"/>
      <c r="F154" s="75" t="s">
        <v>184</v>
      </c>
      <c r="G154" s="75"/>
      <c r="H154" s="75"/>
      <c r="I154" s="75"/>
    </row>
    <row r="155" spans="1:9" ht="42.75">
      <c r="A155" s="78"/>
      <c r="B155" s="4" t="s">
        <v>0</v>
      </c>
      <c r="C155" s="4" t="s">
        <v>11</v>
      </c>
      <c r="D155" s="4" t="s">
        <v>1</v>
      </c>
      <c r="E155" s="14" t="s">
        <v>2</v>
      </c>
      <c r="F155" s="14" t="s">
        <v>3</v>
      </c>
      <c r="G155" s="14" t="s">
        <v>20</v>
      </c>
      <c r="H155" s="14" t="s">
        <v>12</v>
      </c>
      <c r="I155" s="7" t="s">
        <v>4</v>
      </c>
    </row>
    <row r="156" spans="1:9" ht="15">
      <c r="A156" s="22">
        <v>30</v>
      </c>
      <c r="B156" s="49" t="s">
        <v>37</v>
      </c>
      <c r="C156" s="22">
        <v>2003</v>
      </c>
      <c r="D156" s="17">
        <v>0.0118055555555556</v>
      </c>
      <c r="E156" s="21">
        <v>0.021011574074074075</v>
      </c>
      <c r="F156" s="21">
        <f>E156-D156</f>
        <v>0.009206018518518475</v>
      </c>
      <c r="G156" s="21">
        <f>F156-("13:15,4")</f>
        <v>-4.336808689942018E-17</v>
      </c>
      <c r="H156" s="21" t="s">
        <v>85</v>
      </c>
      <c r="I156" s="22">
        <v>1</v>
      </c>
    </row>
    <row r="157" spans="1:9" ht="15">
      <c r="A157" s="22">
        <v>40</v>
      </c>
      <c r="B157" s="49" t="s">
        <v>38</v>
      </c>
      <c r="C157" s="22">
        <v>2002</v>
      </c>
      <c r="D157" s="17">
        <v>0.01076388888888889</v>
      </c>
      <c r="E157" s="21">
        <v>0.020364583333333332</v>
      </c>
      <c r="F157" s="21">
        <f>E157-D157</f>
        <v>0.009600694444444441</v>
      </c>
      <c r="G157" s="21">
        <f aca="true" t="shared" si="9" ref="G157:G163">F157-("13:15,4")</f>
        <v>0.0003946759259259233</v>
      </c>
      <c r="H157" s="21" t="s">
        <v>82</v>
      </c>
      <c r="I157" s="22">
        <v>2</v>
      </c>
    </row>
    <row r="158" spans="1:9" ht="15">
      <c r="A158" s="22">
        <v>26</v>
      </c>
      <c r="B158" s="49" t="s">
        <v>143</v>
      </c>
      <c r="C158" s="22">
        <v>2003</v>
      </c>
      <c r="D158" s="17">
        <v>0.010416666666666666</v>
      </c>
      <c r="E158" s="21">
        <v>0.020369212962962964</v>
      </c>
      <c r="F158" s="21">
        <f>E158-D158</f>
        <v>0.009952546296296298</v>
      </c>
      <c r="G158" s="21">
        <f t="shared" si="9"/>
        <v>0.00074652777777778</v>
      </c>
      <c r="H158" s="21" t="s">
        <v>31</v>
      </c>
      <c r="I158" s="22">
        <v>3</v>
      </c>
    </row>
    <row r="159" spans="1:9" ht="12.75" customHeight="1">
      <c r="A159" s="22">
        <v>32</v>
      </c>
      <c r="B159" s="50" t="s">
        <v>18</v>
      </c>
      <c r="C159" s="22">
        <v>2002</v>
      </c>
      <c r="D159" s="17">
        <v>0.0125</v>
      </c>
      <c r="E159" s="21">
        <v>0.023144675925925926</v>
      </c>
      <c r="F159" s="21">
        <f>E159-D159</f>
        <v>0.010644675925925925</v>
      </c>
      <c r="G159" s="21">
        <f t="shared" si="9"/>
        <v>0.0014386574074074076</v>
      </c>
      <c r="H159" s="21" t="s">
        <v>82</v>
      </c>
      <c r="I159" s="22">
        <v>4</v>
      </c>
    </row>
    <row r="160" spans="1:9" ht="12.75" customHeight="1">
      <c r="A160" s="22">
        <v>31</v>
      </c>
      <c r="B160" s="49" t="s">
        <v>145</v>
      </c>
      <c r="C160" s="22">
        <v>2003</v>
      </c>
      <c r="D160" s="17">
        <v>0.0121527777777778</v>
      </c>
      <c r="E160" s="21">
        <v>0.023032407407407404</v>
      </c>
      <c r="F160" s="21">
        <f>E160-D160</f>
        <v>0.010879629629629604</v>
      </c>
      <c r="G160" s="21">
        <f t="shared" si="9"/>
        <v>0.0016736111111110858</v>
      </c>
      <c r="H160" s="21" t="s">
        <v>31</v>
      </c>
      <c r="I160" s="22">
        <v>5</v>
      </c>
    </row>
    <row r="161" spans="1:9" ht="14.25" customHeight="1">
      <c r="A161" s="22">
        <v>28</v>
      </c>
      <c r="B161" s="49" t="s">
        <v>147</v>
      </c>
      <c r="C161" s="22">
        <v>2004</v>
      </c>
      <c r="D161" s="17">
        <v>0.011458333333333334</v>
      </c>
      <c r="E161" s="21">
        <v>0.022399305555555558</v>
      </c>
      <c r="F161" s="21">
        <f>E161-D161</f>
        <v>0.010940972222222223</v>
      </c>
      <c r="G161" s="21">
        <f t="shared" si="9"/>
        <v>0.0017349537037037056</v>
      </c>
      <c r="H161" s="21" t="s">
        <v>83</v>
      </c>
      <c r="I161" s="22">
        <v>6</v>
      </c>
    </row>
    <row r="162" spans="1:9" ht="14.25" customHeight="1">
      <c r="A162" s="22">
        <v>33</v>
      </c>
      <c r="B162" s="50" t="s">
        <v>146</v>
      </c>
      <c r="C162" s="22">
        <v>2004</v>
      </c>
      <c r="D162" s="17">
        <v>0.0128472222222222</v>
      </c>
      <c r="E162" s="21">
        <v>0.0247037037037037</v>
      </c>
      <c r="F162" s="21">
        <f>E162-D162</f>
        <v>0.011856481481481499</v>
      </c>
      <c r="G162" s="21">
        <f t="shared" si="9"/>
        <v>0.002650462962962981</v>
      </c>
      <c r="H162" s="21" t="s">
        <v>99</v>
      </c>
      <c r="I162" s="22">
        <v>7</v>
      </c>
    </row>
    <row r="163" spans="1:9" ht="15" customHeight="1">
      <c r="A163" s="22">
        <v>27</v>
      </c>
      <c r="B163" s="49" t="s">
        <v>144</v>
      </c>
      <c r="C163" s="22">
        <v>2004</v>
      </c>
      <c r="D163" s="17">
        <v>0.011111111111111112</v>
      </c>
      <c r="E163" s="21">
        <v>0.024050925925925924</v>
      </c>
      <c r="F163" s="21">
        <f>E163-D163</f>
        <v>0.012939814814814812</v>
      </c>
      <c r="G163" s="21">
        <f t="shared" si="9"/>
        <v>0.003733796296296294</v>
      </c>
      <c r="H163" s="21" t="s">
        <v>99</v>
      </c>
      <c r="I163" s="22">
        <v>8</v>
      </c>
    </row>
    <row r="164" spans="1:9" ht="15">
      <c r="A164" s="18"/>
      <c r="B164" s="15" t="s">
        <v>44</v>
      </c>
      <c r="C164" s="18"/>
      <c r="D164" s="18" t="s">
        <v>13</v>
      </c>
      <c r="E164" s="18"/>
      <c r="F164" s="18"/>
      <c r="G164" s="18"/>
      <c r="H164" s="18"/>
      <c r="I164" s="18"/>
    </row>
    <row r="165" spans="1:9" ht="15">
      <c r="A165" s="18"/>
      <c r="B165" s="15" t="s">
        <v>14</v>
      </c>
      <c r="C165" s="18"/>
      <c r="D165" s="18" t="s">
        <v>28</v>
      </c>
      <c r="E165" s="18" t="s">
        <v>15</v>
      </c>
      <c r="F165" s="19" t="s">
        <v>16</v>
      </c>
      <c r="G165" s="19" t="s">
        <v>46</v>
      </c>
      <c r="H165" s="18"/>
      <c r="I165" s="18"/>
    </row>
    <row r="166" spans="1:9" ht="15">
      <c r="A166" s="18"/>
      <c r="B166" s="15" t="s">
        <v>49</v>
      </c>
      <c r="C166" s="18"/>
      <c r="D166" s="18" t="s">
        <v>19</v>
      </c>
      <c r="E166" s="18" t="s">
        <v>45</v>
      </c>
      <c r="F166" s="18" t="s">
        <v>47</v>
      </c>
      <c r="G166" s="18" t="s">
        <v>48</v>
      </c>
      <c r="H166" s="18"/>
      <c r="I166" s="18"/>
    </row>
    <row r="167" spans="1:9" ht="15">
      <c r="A167" s="18"/>
      <c r="B167" s="15"/>
      <c r="C167" s="18"/>
      <c r="D167" s="18"/>
      <c r="E167" s="18"/>
      <c r="F167" s="18"/>
      <c r="G167" s="18"/>
      <c r="H167" s="18"/>
      <c r="I167" s="18"/>
    </row>
    <row r="168" spans="1:9" ht="15">
      <c r="A168" s="18"/>
      <c r="B168" s="15"/>
      <c r="C168" s="18"/>
      <c r="D168" s="18"/>
      <c r="E168" s="18"/>
      <c r="F168" s="18"/>
      <c r="G168" s="18"/>
      <c r="H168" s="18"/>
      <c r="I168" s="18"/>
    </row>
    <row r="169" spans="1:9" ht="15">
      <c r="A169" s="18"/>
      <c r="B169" s="15"/>
      <c r="C169" s="18"/>
      <c r="D169" s="18"/>
      <c r="E169" s="18"/>
      <c r="F169" s="18"/>
      <c r="G169" s="18"/>
      <c r="H169" s="18"/>
      <c r="I169" s="18"/>
    </row>
    <row r="170" spans="1:9" ht="15">
      <c r="A170" s="18"/>
      <c r="B170" s="15"/>
      <c r="C170" s="18"/>
      <c r="D170" s="18"/>
      <c r="E170" s="18"/>
      <c r="F170" s="18"/>
      <c r="G170" s="18"/>
      <c r="H170" s="18"/>
      <c r="I170" s="18"/>
    </row>
    <row r="171" spans="1:9" ht="15">
      <c r="A171" s="18"/>
      <c r="B171" s="15"/>
      <c r="C171" s="18"/>
      <c r="D171" s="18"/>
      <c r="E171" s="18"/>
      <c r="F171" s="18"/>
      <c r="G171" s="18"/>
      <c r="H171" s="18"/>
      <c r="I171" s="18"/>
    </row>
    <row r="172" spans="1:9" ht="15">
      <c r="A172" s="18"/>
      <c r="B172" s="15"/>
      <c r="C172" s="18"/>
      <c r="D172" s="18"/>
      <c r="E172" s="18"/>
      <c r="F172" s="18"/>
      <c r="G172" s="18"/>
      <c r="H172" s="18"/>
      <c r="I172" s="18"/>
    </row>
    <row r="173" spans="1:9" ht="15">
      <c r="A173" s="18"/>
      <c r="B173" s="15"/>
      <c r="C173" s="18"/>
      <c r="D173" s="18"/>
      <c r="E173" s="18"/>
      <c r="F173" s="18"/>
      <c r="G173" s="18"/>
      <c r="H173" s="18"/>
      <c r="I173" s="18"/>
    </row>
    <row r="174" spans="1:9" ht="15">
      <c r="A174" s="18"/>
      <c r="B174" s="15"/>
      <c r="C174" s="18"/>
      <c r="D174" s="18"/>
      <c r="E174" s="18"/>
      <c r="F174" s="18"/>
      <c r="G174" s="18"/>
      <c r="H174" s="18"/>
      <c r="I174" s="18"/>
    </row>
    <row r="175" spans="1:9" ht="15">
      <c r="A175" s="18"/>
      <c r="B175" s="15"/>
      <c r="C175" s="18"/>
      <c r="D175" s="18"/>
      <c r="E175" s="18"/>
      <c r="F175" s="18"/>
      <c r="G175" s="18"/>
      <c r="H175" s="18"/>
      <c r="I175" s="18"/>
    </row>
    <row r="176" spans="1:9" ht="15">
      <c r="A176" s="18"/>
      <c r="B176" s="15"/>
      <c r="C176" s="18"/>
      <c r="D176" s="18"/>
      <c r="E176" s="18"/>
      <c r="F176" s="18"/>
      <c r="G176" s="18"/>
      <c r="H176" s="18"/>
      <c r="I176" s="18"/>
    </row>
    <row r="177" spans="1:9" ht="15">
      <c r="A177" s="18"/>
      <c r="B177" s="15"/>
      <c r="C177" s="18"/>
      <c r="D177" s="18"/>
      <c r="E177" s="18"/>
      <c r="F177" s="18"/>
      <c r="G177" s="18"/>
      <c r="H177" s="18"/>
      <c r="I177" s="18"/>
    </row>
    <row r="178" spans="1:9" ht="15">
      <c r="A178" s="18"/>
      <c r="B178" s="15"/>
      <c r="C178" s="18"/>
      <c r="D178" s="18"/>
      <c r="E178" s="18"/>
      <c r="F178" s="18"/>
      <c r="G178" s="18"/>
      <c r="H178" s="18"/>
      <c r="I178" s="18"/>
    </row>
    <row r="179" spans="1:9" ht="15">
      <c r="A179" s="18"/>
      <c r="B179" s="15"/>
      <c r="C179" s="18"/>
      <c r="D179" s="18"/>
      <c r="E179" s="18"/>
      <c r="F179" s="18"/>
      <c r="G179" s="18"/>
      <c r="H179" s="18"/>
      <c r="I179" s="18"/>
    </row>
    <row r="180" spans="1:9" ht="15">
      <c r="A180" s="18"/>
      <c r="B180" s="15"/>
      <c r="C180" s="18"/>
      <c r="D180" s="18"/>
      <c r="E180" s="18"/>
      <c r="F180" s="18"/>
      <c r="G180" s="18"/>
      <c r="H180" s="18"/>
      <c r="I180" s="18"/>
    </row>
    <row r="181" spans="1:9" ht="15">
      <c r="A181" s="18"/>
      <c r="B181" s="15"/>
      <c r="C181" s="18"/>
      <c r="D181" s="18"/>
      <c r="E181" s="18"/>
      <c r="F181" s="18"/>
      <c r="G181" s="18"/>
      <c r="H181" s="18"/>
      <c r="I181" s="18"/>
    </row>
    <row r="182" spans="1:9" ht="15">
      <c r="A182" s="18"/>
      <c r="B182" s="15"/>
      <c r="C182" s="18"/>
      <c r="D182" s="18"/>
      <c r="E182" s="18"/>
      <c r="F182" s="18"/>
      <c r="G182" s="18"/>
      <c r="H182" s="18"/>
      <c r="I182" s="18"/>
    </row>
    <row r="183" spans="1:9" ht="15.75">
      <c r="A183" s="63" t="s">
        <v>8</v>
      </c>
      <c r="B183" s="63"/>
      <c r="C183" s="63"/>
      <c r="D183" s="63"/>
      <c r="E183" s="63"/>
      <c r="F183" s="63"/>
      <c r="G183" s="63"/>
      <c r="H183" s="63"/>
      <c r="I183" s="63"/>
    </row>
    <row r="184" spans="1:9" ht="15" customHeight="1">
      <c r="A184" s="64" t="s">
        <v>5</v>
      </c>
      <c r="B184" s="64"/>
      <c r="C184" s="64"/>
      <c r="D184" s="64"/>
      <c r="E184" s="64"/>
      <c r="F184" s="64"/>
      <c r="G184" s="64"/>
      <c r="H184" s="64"/>
      <c r="I184" s="64"/>
    </row>
    <row r="185" spans="1:9" ht="15.75">
      <c r="A185" s="64" t="s">
        <v>55</v>
      </c>
      <c r="B185" s="64"/>
      <c r="C185" s="64"/>
      <c r="D185" s="64"/>
      <c r="E185" s="64"/>
      <c r="F185" s="64"/>
      <c r="G185" s="64"/>
      <c r="H185" s="64"/>
      <c r="I185" s="64"/>
    </row>
    <row r="186" spans="1:9" ht="15">
      <c r="A186" s="71" t="s">
        <v>43</v>
      </c>
      <c r="B186" s="72"/>
      <c r="C186" s="72"/>
      <c r="D186" s="72"/>
      <c r="E186" s="73" t="s">
        <v>183</v>
      </c>
      <c r="F186" s="73"/>
      <c r="G186" s="73"/>
      <c r="H186" s="73"/>
      <c r="I186" s="73"/>
    </row>
    <row r="187" spans="1:9" ht="15" customHeight="1">
      <c r="A187" s="72"/>
      <c r="B187" s="72"/>
      <c r="C187" s="72"/>
      <c r="D187" s="74"/>
      <c r="E187" s="74"/>
      <c r="F187" s="75" t="s">
        <v>184</v>
      </c>
      <c r="G187" s="75"/>
      <c r="H187" s="75"/>
      <c r="I187" s="75"/>
    </row>
    <row r="188" spans="1:9" ht="43.5" thickBot="1">
      <c r="A188" s="77"/>
      <c r="B188" s="4" t="s">
        <v>0</v>
      </c>
      <c r="C188" s="4" t="s">
        <v>11</v>
      </c>
      <c r="D188" s="5" t="s">
        <v>1</v>
      </c>
      <c r="E188" s="6" t="s">
        <v>2</v>
      </c>
      <c r="F188" s="6" t="s">
        <v>3</v>
      </c>
      <c r="G188" s="14" t="s">
        <v>20</v>
      </c>
      <c r="H188" s="14" t="s">
        <v>12</v>
      </c>
      <c r="I188" s="7" t="s">
        <v>4</v>
      </c>
    </row>
    <row r="189" spans="1:9" ht="18.75" customHeight="1" thickBot="1">
      <c r="A189" s="23">
        <v>93</v>
      </c>
      <c r="B189" s="34" t="s">
        <v>149</v>
      </c>
      <c r="C189" s="22">
        <v>2000</v>
      </c>
      <c r="D189" s="17">
        <v>0.013888888888888888</v>
      </c>
      <c r="E189" s="21">
        <v>0.022844907407407408</v>
      </c>
      <c r="F189" s="21">
        <f>E189-D189</f>
        <v>0.00895601851851852</v>
      </c>
      <c r="G189" s="21">
        <f>F189-("12:53,8")</f>
        <v>0</v>
      </c>
      <c r="H189" s="21" t="s">
        <v>85</v>
      </c>
      <c r="I189" s="22">
        <v>1</v>
      </c>
    </row>
    <row r="190" spans="1:9" ht="18.75" customHeight="1" thickBot="1">
      <c r="A190" s="23">
        <v>94</v>
      </c>
      <c r="B190" s="35" t="s">
        <v>151</v>
      </c>
      <c r="C190" s="22">
        <v>2000</v>
      </c>
      <c r="D190" s="17">
        <v>0.0142361111111111</v>
      </c>
      <c r="E190" s="21">
        <v>0.026737268518518518</v>
      </c>
      <c r="F190" s="21">
        <f>E190-D190</f>
        <v>0.012501157407407417</v>
      </c>
      <c r="G190" s="21">
        <f>F190-("12:53,8")</f>
        <v>0.0035451388888888997</v>
      </c>
      <c r="H190" s="21" t="s">
        <v>85</v>
      </c>
      <c r="I190" s="22">
        <v>2</v>
      </c>
    </row>
    <row r="191" spans="1:9" ht="18.75" customHeight="1" thickBot="1">
      <c r="A191" s="23">
        <v>95</v>
      </c>
      <c r="B191" s="44" t="s">
        <v>152</v>
      </c>
      <c r="C191" s="22">
        <v>2000</v>
      </c>
      <c r="D191" s="17">
        <v>0.0145833333333333</v>
      </c>
      <c r="E191" s="21">
        <v>0.027913194444444445</v>
      </c>
      <c r="F191" s="21">
        <f>E191-D191</f>
        <v>0.013329861111111145</v>
      </c>
      <c r="G191" s="21">
        <f>F191-("12:53,8")</f>
        <v>0.004373842592592627</v>
      </c>
      <c r="H191" s="21" t="s">
        <v>85</v>
      </c>
      <c r="I191" s="22">
        <v>3</v>
      </c>
    </row>
    <row r="192" spans="1:9" ht="15.75" thickBot="1">
      <c r="A192" s="23">
        <v>92</v>
      </c>
      <c r="B192" s="35" t="s">
        <v>150</v>
      </c>
      <c r="C192" s="22">
        <v>2000</v>
      </c>
      <c r="D192" s="17">
        <v>0.013541666666666667</v>
      </c>
      <c r="E192" s="21">
        <v>0.027199074074074073</v>
      </c>
      <c r="F192" s="21">
        <f>E192-D192</f>
        <v>0.013657407407407406</v>
      </c>
      <c r="G192" s="21">
        <f>F192-("12:53,8")</f>
        <v>0.004701388888888889</v>
      </c>
      <c r="H192" s="21" t="s">
        <v>175</v>
      </c>
      <c r="I192" s="22">
        <v>4</v>
      </c>
    </row>
    <row r="193" spans="1:9" ht="15.75">
      <c r="A193" s="64" t="s">
        <v>56</v>
      </c>
      <c r="B193" s="64"/>
      <c r="C193" s="64"/>
      <c r="D193" s="64"/>
      <c r="E193" s="64"/>
      <c r="F193" s="64"/>
      <c r="G193" s="64"/>
      <c r="H193" s="64"/>
      <c r="I193" s="64"/>
    </row>
    <row r="194" spans="1:9" ht="15.75">
      <c r="A194" s="47" t="s">
        <v>57</v>
      </c>
      <c r="B194" s="45"/>
      <c r="C194" s="45"/>
      <c r="D194" s="45"/>
      <c r="E194" s="61" t="s">
        <v>60</v>
      </c>
      <c r="F194" s="61"/>
      <c r="G194" s="61"/>
      <c r="H194" s="61"/>
      <c r="I194" s="61"/>
    </row>
    <row r="195" spans="1:9" ht="18.75" customHeight="1">
      <c r="A195" s="45"/>
      <c r="B195" s="45"/>
      <c r="C195" s="45"/>
      <c r="D195" s="48"/>
      <c r="E195" s="48"/>
      <c r="F195" s="62" t="s">
        <v>62</v>
      </c>
      <c r="G195" s="62"/>
      <c r="H195" s="62"/>
      <c r="I195" s="62"/>
    </row>
    <row r="196" spans="1:9" ht="43.5" thickBot="1">
      <c r="A196" s="16"/>
      <c r="B196" s="4" t="s">
        <v>0</v>
      </c>
      <c r="C196" s="4" t="s">
        <v>11</v>
      </c>
      <c r="D196" s="5" t="s">
        <v>1</v>
      </c>
      <c r="E196" s="6" t="s">
        <v>2</v>
      </c>
      <c r="F196" s="6" t="s">
        <v>3</v>
      </c>
      <c r="G196" s="14" t="s">
        <v>20</v>
      </c>
      <c r="H196" s="14" t="s">
        <v>12</v>
      </c>
      <c r="I196" s="7" t="s">
        <v>4</v>
      </c>
    </row>
    <row r="197" spans="1:9" ht="15.75" thickBot="1">
      <c r="A197" s="29">
        <v>102</v>
      </c>
      <c r="B197" s="44" t="s">
        <v>41</v>
      </c>
      <c r="C197" s="29">
        <v>2000</v>
      </c>
      <c r="D197" s="17">
        <v>0.0173611111111111</v>
      </c>
      <c r="E197" s="21">
        <v>0.031157407407407408</v>
      </c>
      <c r="F197" s="21">
        <f>E197-D197</f>
        <v>0.013796296296296306</v>
      </c>
      <c r="G197" s="21">
        <f>F197-("19:52,0")</f>
        <v>0</v>
      </c>
      <c r="H197" s="21" t="s">
        <v>177</v>
      </c>
      <c r="I197" s="22">
        <v>1</v>
      </c>
    </row>
    <row r="198" spans="1:9" ht="15.75" thickBot="1">
      <c r="A198" s="30">
        <v>100</v>
      </c>
      <c r="B198" s="35" t="s">
        <v>176</v>
      </c>
      <c r="C198" s="30">
        <v>2000</v>
      </c>
      <c r="D198" s="17">
        <v>0.016666666666666666</v>
      </c>
      <c r="E198" s="21">
        <v>0.03277777777777778</v>
      </c>
      <c r="F198" s="21">
        <f>E198-D198</f>
        <v>0.016111111111111114</v>
      </c>
      <c r="G198" s="21">
        <f aca="true" t="shared" si="10" ref="G198:G204">F198-("19:52,0")</f>
        <v>0.0023148148148148164</v>
      </c>
      <c r="H198" s="21" t="s">
        <v>175</v>
      </c>
      <c r="I198" s="22">
        <v>2</v>
      </c>
    </row>
    <row r="199" spans="1:9" ht="15.75" thickBot="1">
      <c r="A199" s="30">
        <v>104</v>
      </c>
      <c r="B199" s="43" t="s">
        <v>158</v>
      </c>
      <c r="C199" s="30">
        <v>2001</v>
      </c>
      <c r="D199" s="17">
        <v>0.0180555555555555</v>
      </c>
      <c r="E199" s="21">
        <v>0.03751157407407407</v>
      </c>
      <c r="F199" s="21">
        <f>E199-D199</f>
        <v>0.019456018518518574</v>
      </c>
      <c r="G199" s="21">
        <f t="shared" si="10"/>
        <v>0.005659722222222276</v>
      </c>
      <c r="H199" s="21" t="s">
        <v>39</v>
      </c>
      <c r="I199" s="22">
        <v>3</v>
      </c>
    </row>
    <row r="200" spans="1:9" ht="15.75" thickBot="1">
      <c r="A200" s="30">
        <v>105</v>
      </c>
      <c r="B200" s="43" t="s">
        <v>159</v>
      </c>
      <c r="C200" s="30">
        <v>2001</v>
      </c>
      <c r="D200" s="17">
        <v>0.0184027777777777</v>
      </c>
      <c r="E200" s="21">
        <v>0.038113425925925926</v>
      </c>
      <c r="F200" s="21">
        <f>E200-D200</f>
        <v>0.019710648148148227</v>
      </c>
      <c r="G200" s="21">
        <f t="shared" si="10"/>
        <v>0.005914351851851929</v>
      </c>
      <c r="H200" s="21" t="s">
        <v>85</v>
      </c>
      <c r="I200" s="22">
        <v>4</v>
      </c>
    </row>
    <row r="201" spans="1:9" ht="15.75" thickBot="1">
      <c r="A201" s="30">
        <v>99</v>
      </c>
      <c r="B201" s="43" t="s">
        <v>155</v>
      </c>
      <c r="C201" s="30">
        <v>2001</v>
      </c>
      <c r="D201" s="17">
        <v>0.016319444444444445</v>
      </c>
      <c r="E201" s="21">
        <v>0.037523148148148146</v>
      </c>
      <c r="F201" s="21">
        <f>E201-D201</f>
        <v>0.0212037037037037</v>
      </c>
      <c r="G201" s="21">
        <f t="shared" si="10"/>
        <v>0.0074074074074074025</v>
      </c>
      <c r="H201" s="21" t="s">
        <v>81</v>
      </c>
      <c r="I201" s="22">
        <v>5</v>
      </c>
    </row>
    <row r="202" spans="1:9" ht="15.75" thickBot="1">
      <c r="A202" s="30">
        <v>106</v>
      </c>
      <c r="B202" s="43" t="s">
        <v>160</v>
      </c>
      <c r="C202" s="30">
        <v>2001</v>
      </c>
      <c r="D202" s="17">
        <v>0.0187499999999999</v>
      </c>
      <c r="E202" s="21">
        <v>0.04037037037037037</v>
      </c>
      <c r="F202" s="21">
        <f>E202-D202</f>
        <v>0.02162037037037047</v>
      </c>
      <c r="G202" s="21">
        <f t="shared" si="10"/>
        <v>0.007824074074074172</v>
      </c>
      <c r="H202" s="21" t="s">
        <v>81</v>
      </c>
      <c r="I202" s="22">
        <v>6</v>
      </c>
    </row>
    <row r="203" spans="1:9" ht="15.75" thickBot="1">
      <c r="A203" s="30">
        <v>103</v>
      </c>
      <c r="B203" s="43" t="s">
        <v>157</v>
      </c>
      <c r="C203" s="30">
        <v>2001</v>
      </c>
      <c r="D203" s="17">
        <v>0.0177083333333333</v>
      </c>
      <c r="E203" s="21">
        <v>0.04038194444444444</v>
      </c>
      <c r="F203" s="21">
        <f>E203-D203</f>
        <v>0.02267361111111114</v>
      </c>
      <c r="G203" s="21">
        <f t="shared" si="10"/>
        <v>0.008877314814814843</v>
      </c>
      <c r="H203" s="21" t="s">
        <v>81</v>
      </c>
      <c r="I203" s="22">
        <v>7</v>
      </c>
    </row>
    <row r="204" spans="1:9" ht="15.75" thickBot="1">
      <c r="A204" s="30">
        <v>101</v>
      </c>
      <c r="B204" s="43" t="s">
        <v>156</v>
      </c>
      <c r="C204" s="30">
        <v>2001</v>
      </c>
      <c r="D204" s="17">
        <v>0.0170138888888889</v>
      </c>
      <c r="E204" s="21">
        <v>0.03981481481481482</v>
      </c>
      <c r="F204" s="21">
        <f>E204-D204</f>
        <v>0.022800925925925915</v>
      </c>
      <c r="G204" s="21">
        <f t="shared" si="10"/>
        <v>0.009004629629629618</v>
      </c>
      <c r="H204" s="21" t="s">
        <v>85</v>
      </c>
      <c r="I204" s="22">
        <v>8</v>
      </c>
    </row>
    <row r="205" spans="1:9" ht="12.75">
      <c r="A205" s="18"/>
      <c r="B205" s="18"/>
      <c r="C205" s="18"/>
      <c r="D205" s="18"/>
      <c r="E205" s="18"/>
      <c r="F205" s="18"/>
      <c r="G205" s="18"/>
      <c r="H205" s="18"/>
      <c r="I205" s="18"/>
    </row>
    <row r="206" spans="1:9" ht="15">
      <c r="A206" s="18"/>
      <c r="B206" s="15" t="s">
        <v>44</v>
      </c>
      <c r="C206" s="18"/>
      <c r="D206" s="18" t="s">
        <v>13</v>
      </c>
      <c r="E206" s="18"/>
      <c r="F206" s="18"/>
      <c r="G206" s="18"/>
      <c r="H206" s="18"/>
      <c r="I206" s="18"/>
    </row>
    <row r="207" spans="1:9" ht="15">
      <c r="A207" s="18"/>
      <c r="B207" s="15" t="s">
        <v>14</v>
      </c>
      <c r="C207" s="18"/>
      <c r="D207" s="18" t="s">
        <v>28</v>
      </c>
      <c r="E207" s="18" t="s">
        <v>15</v>
      </c>
      <c r="F207" s="19" t="s">
        <v>16</v>
      </c>
      <c r="G207" s="19" t="s">
        <v>46</v>
      </c>
      <c r="H207" s="18"/>
      <c r="I207" s="18"/>
    </row>
    <row r="208" spans="1:9" ht="15">
      <c r="A208" s="18"/>
      <c r="B208" s="15" t="s">
        <v>49</v>
      </c>
      <c r="C208" s="18"/>
      <c r="D208" s="18" t="s">
        <v>19</v>
      </c>
      <c r="E208" s="18" t="s">
        <v>45</v>
      </c>
      <c r="F208" s="18" t="s">
        <v>47</v>
      </c>
      <c r="G208" s="18" t="s">
        <v>48</v>
      </c>
      <c r="H208" s="20"/>
      <c r="I208" s="18"/>
    </row>
    <row r="209" spans="1:9" ht="15">
      <c r="A209" s="18"/>
      <c r="B209" s="15"/>
      <c r="C209" s="18"/>
      <c r="D209" s="18"/>
      <c r="E209" s="18"/>
      <c r="F209" s="18"/>
      <c r="G209" s="18"/>
      <c r="H209" s="20"/>
      <c r="I209" s="18"/>
    </row>
    <row r="210" spans="1:9" ht="18.75">
      <c r="A210" s="57" t="s">
        <v>8</v>
      </c>
      <c r="B210" s="57"/>
      <c r="C210" s="57"/>
      <c r="D210" s="57"/>
      <c r="E210" s="57"/>
      <c r="F210" s="57"/>
      <c r="G210" s="57"/>
      <c r="H210" s="57"/>
      <c r="I210" s="57"/>
    </row>
    <row r="211" spans="1:9" ht="18.75">
      <c r="A211" s="58" t="s">
        <v>5</v>
      </c>
      <c r="B211" s="58"/>
      <c r="C211" s="58"/>
      <c r="D211" s="58"/>
      <c r="E211" s="58"/>
      <c r="F211" s="58"/>
      <c r="G211" s="58"/>
      <c r="H211" s="58"/>
      <c r="I211" s="58"/>
    </row>
    <row r="212" spans="1:9" ht="18.75">
      <c r="A212" s="58" t="s">
        <v>58</v>
      </c>
      <c r="B212" s="58"/>
      <c r="C212" s="58"/>
      <c r="D212" s="58"/>
      <c r="E212" s="58"/>
      <c r="F212" s="58"/>
      <c r="G212" s="58"/>
      <c r="H212" s="58"/>
      <c r="I212" s="58"/>
    </row>
    <row r="213" spans="1:9" ht="18.75">
      <c r="A213" s="1" t="s">
        <v>57</v>
      </c>
      <c r="B213" s="2"/>
      <c r="C213" s="2"/>
      <c r="D213" s="2"/>
      <c r="E213" s="59" t="s">
        <v>9</v>
      </c>
      <c r="F213" s="59"/>
      <c r="G213" s="59"/>
      <c r="H213" s="59"/>
      <c r="I213" s="59"/>
    </row>
    <row r="214" spans="1:9" ht="18.75">
      <c r="A214" s="2"/>
      <c r="B214" s="2"/>
      <c r="C214" s="2"/>
      <c r="D214" s="46"/>
      <c r="E214" s="46"/>
      <c r="F214" s="60" t="s">
        <v>7</v>
      </c>
      <c r="G214" s="60"/>
      <c r="H214" s="60"/>
      <c r="I214" s="60"/>
    </row>
    <row r="215" spans="1:9" ht="42.75">
      <c r="A215" s="16"/>
      <c r="B215" s="4" t="s">
        <v>0</v>
      </c>
      <c r="C215" s="4" t="s">
        <v>11</v>
      </c>
      <c r="D215" s="5" t="s">
        <v>1</v>
      </c>
      <c r="E215" s="6" t="s">
        <v>2</v>
      </c>
      <c r="F215" s="6" t="s">
        <v>3</v>
      </c>
      <c r="G215" s="14" t="s">
        <v>20</v>
      </c>
      <c r="H215" s="14" t="s">
        <v>12</v>
      </c>
      <c r="I215" s="7" t="s">
        <v>4</v>
      </c>
    </row>
    <row r="216" spans="1:9" ht="15">
      <c r="A216" s="70">
        <v>96</v>
      </c>
      <c r="B216" s="16" t="s">
        <v>153</v>
      </c>
      <c r="C216" s="70">
        <v>1960</v>
      </c>
      <c r="D216" s="17">
        <v>0.014930555555555556</v>
      </c>
      <c r="E216" s="21">
        <v>0.0268125</v>
      </c>
      <c r="F216" s="21">
        <f>E216-D216</f>
        <v>0.011881944444444443</v>
      </c>
      <c r="G216" s="21">
        <f>F216-("17:06,6")</f>
        <v>0</v>
      </c>
      <c r="H216" s="70"/>
      <c r="I216" s="22">
        <v>1</v>
      </c>
    </row>
    <row r="217" spans="1:9" ht="15">
      <c r="A217" s="70">
        <v>120</v>
      </c>
      <c r="B217" s="16" t="s">
        <v>181</v>
      </c>
      <c r="C217" s="70"/>
      <c r="D217" s="17">
        <v>0.015625</v>
      </c>
      <c r="E217" s="21">
        <v>0.02797222222222222</v>
      </c>
      <c r="F217" s="21">
        <f>E217-D217</f>
        <v>0.012347222222222221</v>
      </c>
      <c r="G217" s="21">
        <f aca="true" t="shared" si="11" ref="G217:G222">F217-("17:06,6")</f>
        <v>0.00046527777777777626</v>
      </c>
      <c r="H217" s="70"/>
      <c r="I217" s="70">
        <v>2</v>
      </c>
    </row>
    <row r="218" spans="1:9" ht="15">
      <c r="A218" s="70">
        <v>97</v>
      </c>
      <c r="B218" s="16" t="s">
        <v>154</v>
      </c>
      <c r="C218" s="70">
        <v>1968</v>
      </c>
      <c r="D218" s="17">
        <v>0.015277777777777777</v>
      </c>
      <c r="E218" s="21">
        <v>0.027677083333333328</v>
      </c>
      <c r="F218" s="21">
        <f>E218-D218</f>
        <v>0.01239930555555555</v>
      </c>
      <c r="G218" s="21">
        <f t="shared" si="11"/>
        <v>0.0005173611111111056</v>
      </c>
      <c r="H218" s="70"/>
      <c r="I218" s="22">
        <v>3</v>
      </c>
    </row>
    <row r="219" spans="1:9" ht="15">
      <c r="A219" s="70">
        <v>119</v>
      </c>
      <c r="B219" s="16" t="s">
        <v>179</v>
      </c>
      <c r="C219" s="70">
        <v>1982</v>
      </c>
      <c r="D219" s="17">
        <v>0.010069444444444445</v>
      </c>
      <c r="E219" s="21">
        <v>0.02382523148148148</v>
      </c>
      <c r="F219" s="21">
        <f>E219-D219</f>
        <v>0.013755787037037033</v>
      </c>
      <c r="G219" s="21">
        <f t="shared" si="11"/>
        <v>0.0018738425925925884</v>
      </c>
      <c r="H219" s="70"/>
      <c r="I219" s="70">
        <v>4</v>
      </c>
    </row>
    <row r="220" spans="1:9" ht="15">
      <c r="A220" s="70">
        <v>118</v>
      </c>
      <c r="B220" s="16" t="s">
        <v>178</v>
      </c>
      <c r="C220" s="70">
        <v>1982</v>
      </c>
      <c r="D220" s="17">
        <v>0.005555555555555556</v>
      </c>
      <c r="E220" s="21">
        <v>0.020008101851851853</v>
      </c>
      <c r="F220" s="21">
        <f>E220-D220</f>
        <v>0.014452546296296297</v>
      </c>
      <c r="G220" s="21">
        <f t="shared" si="11"/>
        <v>0.0025706018518518517</v>
      </c>
      <c r="H220" s="21" t="s">
        <v>148</v>
      </c>
      <c r="I220" s="22">
        <v>5</v>
      </c>
    </row>
    <row r="221" spans="1:9" ht="15">
      <c r="A221" s="70">
        <v>59</v>
      </c>
      <c r="B221" s="16" t="s">
        <v>180</v>
      </c>
      <c r="C221" s="70"/>
      <c r="D221" s="17">
        <v>0.013194444444444444</v>
      </c>
      <c r="E221" s="21">
        <v>0.02767476851851852</v>
      </c>
      <c r="F221" s="21">
        <f>E221-D221</f>
        <v>0.014480324074074074</v>
      </c>
      <c r="G221" s="21">
        <f t="shared" si="11"/>
        <v>0.0025983796296296293</v>
      </c>
      <c r="H221" s="70"/>
      <c r="I221" s="70">
        <v>6</v>
      </c>
    </row>
    <row r="222" spans="1:9" ht="15">
      <c r="A222" s="70">
        <v>116</v>
      </c>
      <c r="B222" s="16" t="s">
        <v>182</v>
      </c>
      <c r="C222" s="70"/>
      <c r="D222" s="17">
        <v>0.015972222222222224</v>
      </c>
      <c r="E222" s="21">
        <v>0.037488425925925925</v>
      </c>
      <c r="F222" s="21">
        <f>E222-D222</f>
        <v>0.0215162037037037</v>
      </c>
      <c r="G222" s="21">
        <f t="shared" si="11"/>
        <v>0.009634259259259256</v>
      </c>
      <c r="H222" s="70"/>
      <c r="I222" s="22">
        <v>7</v>
      </c>
    </row>
    <row r="223" spans="1:9" ht="18.75">
      <c r="A223" s="58" t="s">
        <v>5</v>
      </c>
      <c r="B223" s="58"/>
      <c r="C223" s="58"/>
      <c r="D223" s="58"/>
      <c r="E223" s="58"/>
      <c r="F223" s="58"/>
      <c r="G223" s="58"/>
      <c r="H223" s="58"/>
      <c r="I223" s="58"/>
    </row>
    <row r="224" spans="1:9" ht="18.75">
      <c r="A224" s="58" t="s">
        <v>59</v>
      </c>
      <c r="B224" s="58"/>
      <c r="C224" s="58"/>
      <c r="D224" s="58"/>
      <c r="E224" s="58"/>
      <c r="F224" s="58"/>
      <c r="G224" s="58"/>
      <c r="H224" s="58"/>
      <c r="I224" s="58"/>
    </row>
    <row r="225" spans="1:9" ht="18.75">
      <c r="A225" s="1" t="s">
        <v>57</v>
      </c>
      <c r="B225" s="2"/>
      <c r="C225" s="2"/>
      <c r="D225" s="2"/>
      <c r="E225" s="59" t="s">
        <v>9</v>
      </c>
      <c r="F225" s="59"/>
      <c r="G225" s="59"/>
      <c r="H225" s="59"/>
      <c r="I225" s="59"/>
    </row>
    <row r="226" spans="1:9" ht="18.75">
      <c r="A226" s="2"/>
      <c r="B226" s="2"/>
      <c r="C226" s="2"/>
      <c r="D226" s="46"/>
      <c r="E226" s="46"/>
      <c r="F226" s="60" t="s">
        <v>40</v>
      </c>
      <c r="G226" s="60"/>
      <c r="H226" s="60"/>
      <c r="I226" s="60"/>
    </row>
    <row r="227" spans="1:9" ht="42.75">
      <c r="A227" s="16"/>
      <c r="B227" s="4" t="s">
        <v>0</v>
      </c>
      <c r="C227" s="4" t="s">
        <v>11</v>
      </c>
      <c r="D227" s="5" t="s">
        <v>1</v>
      </c>
      <c r="E227" s="6" t="s">
        <v>2</v>
      </c>
      <c r="F227" s="6" t="s">
        <v>3</v>
      </c>
      <c r="G227" s="14" t="s">
        <v>20</v>
      </c>
      <c r="H227" s="14" t="s">
        <v>12</v>
      </c>
      <c r="I227" s="7" t="s">
        <v>4</v>
      </c>
    </row>
    <row r="228" spans="1:9" ht="15">
      <c r="A228" s="70">
        <v>109</v>
      </c>
      <c r="B228" s="16" t="s">
        <v>162</v>
      </c>
      <c r="C228" s="70"/>
      <c r="D228" s="17">
        <v>0.019791666666666666</v>
      </c>
      <c r="E228" s="21">
        <v>0.03217592592592593</v>
      </c>
      <c r="F228" s="21">
        <f>E228-D228</f>
        <v>0.012384259259259262</v>
      </c>
      <c r="G228" s="21">
        <f>F228-("17:50,0")</f>
        <v>0</v>
      </c>
      <c r="H228" s="70" t="s">
        <v>165</v>
      </c>
      <c r="I228" s="70">
        <v>1</v>
      </c>
    </row>
    <row r="229" spans="1:9" ht="18.75" customHeight="1">
      <c r="A229" s="70">
        <v>107</v>
      </c>
      <c r="B229" s="16" t="s">
        <v>161</v>
      </c>
      <c r="C229" s="70">
        <v>1997</v>
      </c>
      <c r="D229" s="17">
        <v>0.01909722222222222</v>
      </c>
      <c r="E229" s="21">
        <v>0.03319444444444444</v>
      </c>
      <c r="F229" s="21">
        <f>E229-D229</f>
        <v>0.014097222222222223</v>
      </c>
      <c r="G229" s="21">
        <f>F229-("17:50,0")</f>
        <v>0.001712962962962963</v>
      </c>
      <c r="H229" s="70" t="s">
        <v>39</v>
      </c>
      <c r="I229" s="70">
        <v>2</v>
      </c>
    </row>
    <row r="230" spans="1:9" ht="15">
      <c r="A230" s="70">
        <v>1</v>
      </c>
      <c r="B230" s="16" t="s">
        <v>185</v>
      </c>
      <c r="C230" s="70"/>
      <c r="D230" s="17">
        <v>0.020833333333333332</v>
      </c>
      <c r="E230" s="21">
        <v>0.035416666666666666</v>
      </c>
      <c r="F230" s="21">
        <f>E230-D230</f>
        <v>0.014583333333333334</v>
      </c>
      <c r="G230" s="21">
        <f>F230-("17:50,0")</f>
        <v>0.0021990740740740738</v>
      </c>
      <c r="H230" s="70"/>
      <c r="I230" s="70">
        <v>3</v>
      </c>
    </row>
    <row r="231" spans="1:9" ht="15">
      <c r="A231" s="70">
        <v>113</v>
      </c>
      <c r="B231" s="16" t="s">
        <v>164</v>
      </c>
      <c r="C231" s="70">
        <v>1998</v>
      </c>
      <c r="D231" s="17">
        <v>0.02048611111111111</v>
      </c>
      <c r="E231" s="21">
        <v>0.036597222222222225</v>
      </c>
      <c r="F231" s="21">
        <f>E231-D231</f>
        <v>0.016111111111111114</v>
      </c>
      <c r="G231" s="21">
        <f>F231-("17:50,0")</f>
        <v>0.0037268518518518545</v>
      </c>
      <c r="H231" s="70"/>
      <c r="I231" s="70">
        <v>4</v>
      </c>
    </row>
    <row r="232" spans="1:9" ht="15">
      <c r="A232" s="70">
        <v>110</v>
      </c>
      <c r="B232" s="16" t="s">
        <v>163</v>
      </c>
      <c r="C232" s="70">
        <v>1999</v>
      </c>
      <c r="D232" s="17">
        <v>0.02013888888888889</v>
      </c>
      <c r="E232" s="21">
        <v>0.0383912037037037</v>
      </c>
      <c r="F232" s="21">
        <f>E232-D232</f>
        <v>0.018252314814814808</v>
      </c>
      <c r="G232" s="21">
        <f>F232-("17:50,0")</f>
        <v>0.005868055555555548</v>
      </c>
      <c r="H232" s="70" t="s">
        <v>39</v>
      </c>
      <c r="I232" s="70">
        <v>5</v>
      </c>
    </row>
    <row r="233" spans="1:9" ht="15">
      <c r="A233" s="70">
        <v>8</v>
      </c>
      <c r="B233" s="16" t="s">
        <v>186</v>
      </c>
      <c r="C233" s="70"/>
      <c r="D233" s="17">
        <v>0.021180555555555553</v>
      </c>
      <c r="E233" s="70"/>
      <c r="F233" s="21" t="s">
        <v>148</v>
      </c>
      <c r="G233" s="21" t="s">
        <v>189</v>
      </c>
      <c r="H233" s="70" t="s">
        <v>188</v>
      </c>
      <c r="I233" s="70">
        <v>6</v>
      </c>
    </row>
    <row r="234" ht="15">
      <c r="F234" s="76" t="s">
        <v>148</v>
      </c>
    </row>
    <row r="235" spans="2:7" ht="15">
      <c r="B235" s="15" t="s">
        <v>44</v>
      </c>
      <c r="C235" s="18"/>
      <c r="D235" s="18" t="s">
        <v>13</v>
      </c>
      <c r="E235" s="18"/>
      <c r="F235" s="18"/>
      <c r="G235" s="18"/>
    </row>
    <row r="236" spans="2:7" ht="15">
      <c r="B236" s="15" t="s">
        <v>14</v>
      </c>
      <c r="C236" s="18"/>
      <c r="D236" s="18" t="s">
        <v>28</v>
      </c>
      <c r="E236" s="18" t="s">
        <v>15</v>
      </c>
      <c r="F236" s="19" t="s">
        <v>16</v>
      </c>
      <c r="G236" s="19" t="s">
        <v>46</v>
      </c>
    </row>
    <row r="237" spans="2:7" ht="15">
      <c r="B237" s="15" t="s">
        <v>49</v>
      </c>
      <c r="C237" s="18"/>
      <c r="D237" s="18" t="s">
        <v>19</v>
      </c>
      <c r="E237" s="18" t="s">
        <v>45</v>
      </c>
      <c r="F237" s="18" t="s">
        <v>47</v>
      </c>
      <c r="G237" s="18" t="s">
        <v>48</v>
      </c>
    </row>
    <row r="249" ht="18.75" customHeight="1"/>
  </sheetData>
  <sheetProtection/>
  <mergeCells count="45">
    <mergeCell ref="E4:I4"/>
    <mergeCell ref="F5:I5"/>
    <mergeCell ref="A1:I1"/>
    <mergeCell ref="A2:I2"/>
    <mergeCell ref="A3:I3"/>
    <mergeCell ref="F67:I67"/>
    <mergeCell ref="A95:I95"/>
    <mergeCell ref="A96:I96"/>
    <mergeCell ref="A36:I36"/>
    <mergeCell ref="A37:I37"/>
    <mergeCell ref="A38:I38"/>
    <mergeCell ref="E39:I39"/>
    <mergeCell ref="F40:I40"/>
    <mergeCell ref="A97:I97"/>
    <mergeCell ref="A119:I119"/>
    <mergeCell ref="A120:I120"/>
    <mergeCell ref="A121:I121"/>
    <mergeCell ref="A63:I63"/>
    <mergeCell ref="A64:I64"/>
    <mergeCell ref="A65:I65"/>
    <mergeCell ref="E98:I98"/>
    <mergeCell ref="F99:I99"/>
    <mergeCell ref="E66:I66"/>
    <mergeCell ref="E153:I153"/>
    <mergeCell ref="F154:I154"/>
    <mergeCell ref="A183:I183"/>
    <mergeCell ref="A184:I184"/>
    <mergeCell ref="A185:I185"/>
    <mergeCell ref="E122:I122"/>
    <mergeCell ref="F123:I123"/>
    <mergeCell ref="A152:I152"/>
    <mergeCell ref="E194:I194"/>
    <mergeCell ref="F195:I195"/>
    <mergeCell ref="E186:I186"/>
    <mergeCell ref="F187:I187"/>
    <mergeCell ref="A193:I193"/>
    <mergeCell ref="A223:I223"/>
    <mergeCell ref="A224:I224"/>
    <mergeCell ref="E225:I225"/>
    <mergeCell ref="F226:I226"/>
    <mergeCell ref="A210:I210"/>
    <mergeCell ref="A211:I211"/>
    <mergeCell ref="A212:I212"/>
    <mergeCell ref="E213:I213"/>
    <mergeCell ref="F214:I214"/>
  </mergeCells>
  <printOptions/>
  <pageMargins left="0.7480314960629921" right="0.1968503937007874" top="0.3937007874015748" bottom="0.3937007874015748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ДЮСШ</cp:lastModifiedBy>
  <cp:lastPrinted>2017-12-25T07:16:45Z</cp:lastPrinted>
  <dcterms:created xsi:type="dcterms:W3CDTF">2002-01-01T15:41:52Z</dcterms:created>
  <dcterms:modified xsi:type="dcterms:W3CDTF">2017-12-25T07:19:33Z</dcterms:modified>
  <cp:category/>
  <cp:version/>
  <cp:contentType/>
  <cp:contentStatus/>
</cp:coreProperties>
</file>